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8" r:id="rId1"/>
    <sheet name="3 кв" sheetId="17" r:id="rId2"/>
    <sheet name="2 кв" sheetId="16" r:id="rId3"/>
    <sheet name="1 кв" sheetId="15" r:id="rId4"/>
  </sheets>
  <calcPr calcId="125725" iterateDelta="1E-4"/>
</workbook>
</file>

<file path=xl/calcChain.xml><?xml version="1.0" encoding="utf-8"?>
<calcChain xmlns="http://schemas.openxmlformats.org/spreadsheetml/2006/main">
  <c r="E12" i="18"/>
  <c r="E13"/>
  <c r="E14"/>
  <c r="E15"/>
  <c r="E16"/>
  <c r="E17"/>
  <c r="E18"/>
  <c r="E19"/>
  <c r="E21"/>
  <c r="E22"/>
  <c r="E23"/>
  <c r="E11"/>
  <c r="E26"/>
  <c r="E26" i="17"/>
  <c r="E12"/>
  <c r="E13"/>
  <c r="E14"/>
  <c r="E15"/>
  <c r="E16"/>
  <c r="E17"/>
  <c r="E18"/>
  <c r="E19"/>
  <c r="E20"/>
  <c r="E21"/>
  <c r="E22"/>
  <c r="E23"/>
  <c r="E11"/>
  <c r="E25" i="16"/>
  <c r="E12" l="1"/>
  <c r="E13"/>
  <c r="E14"/>
  <c r="E15"/>
  <c r="E16"/>
  <c r="E17"/>
  <c r="E18"/>
  <c r="E19"/>
  <c r="E20"/>
  <c r="E21"/>
  <c r="E22"/>
  <c r="E23"/>
  <c r="E11"/>
  <c r="E15" i="15"/>
  <c r="E13"/>
  <c r="E14"/>
  <c r="E16"/>
  <c r="E17"/>
  <c r="E18"/>
  <c r="E19"/>
  <c r="E20"/>
  <c r="E21"/>
  <c r="E22"/>
  <c r="E23"/>
  <c r="E11"/>
  <c r="E12"/>
  <c r="E25" l="1"/>
</calcChain>
</file>

<file path=xl/sharedStrings.xml><?xml version="1.0" encoding="utf-8"?>
<sst xmlns="http://schemas.openxmlformats.org/spreadsheetml/2006/main" count="304" uniqueCount="58">
  <si>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</si>
  <si>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</si>
  <si>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</si>
  <si>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</si>
  <si>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</si>
  <si>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</si>
  <si>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</si>
  <si>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</si>
  <si>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</si>
  <si>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</si>
  <si>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</si>
  <si>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</si>
  <si>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</si>
  <si>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</si>
  <si>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</si>
  <si>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</si>
  <si>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</si>
  <si>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</si>
  <si>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</si>
  <si>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</si>
  <si>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</si>
  <si>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</si>
  <si>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</si>
  <si>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</si>
  <si>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</si>
  <si>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</si>
  <si>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</si>
  <si>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</si>
  <si>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</si>
  <si>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выполняемые в целях надлежащего содержания систем внутридомового газового оборудования в МКД</t>
  </si>
  <si>
    <t>Техническое обслуживание систем отопления</t>
  </si>
  <si>
    <t>1. Исполнителем предъявлены к приемке следующие оказанные на основании договора подряда №102у от 01.05.2015 г. услуги и выполненные работы по содержанию и текущему ремонту общего имущества в МКД расположенного по адресу ул. Мира,141/1:</t>
  </si>
  <si>
    <t>Работы по содержанию помещений входящих в состав общего имущества МКД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</si>
  <si>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Мира,141/1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__________________________,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</si>
  <si>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Генеральный директор ООО УК "Авантаж"</t>
  </si>
  <si>
    <t>руб</t>
  </si>
  <si>
    <t>Электроэнергия СОИ</t>
  </si>
  <si>
    <t>по графику</t>
  </si>
  <si>
    <t>ежемесячно</t>
  </si>
  <si>
    <t>понедельник, суббота, покос по графику</t>
  </si>
  <si>
    <t>два раза в год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</si>
  <si>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</si>
  <si>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</si>
  <si>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</si>
  <si>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Работы, выполняемые в целях надлежащего содержания систем вентиляции и дымоудаления мкд</t>
  </si>
  <si>
    <t>Составил:</t>
  </si>
  <si>
    <t>Начальник ПЭО Лебедева О.И</t>
  </si>
  <si>
    <t>Миткалов П.Н.</t>
  </si>
  <si>
    <t>"01" апреля 2024 г</t>
  </si>
  <si>
    <t>2. Всего за период с 01.01.2024 г по 31.03.2024 г. выполнено работ (оказанно услуг) на общую сумму 112017 (сто двенадцать тысяч семнадцать) рублей 06 коп.</t>
  </si>
  <si>
    <t>"01" июля 2024 г</t>
  </si>
  <si>
    <t>2. Всего за период с 01.01.2024 г по 30.06.2024 г. выполнено работ (оказанно услуг) на общую сумму 224040 (двести двадцать четыре тысячи сорок) рублей 00 коп.</t>
  </si>
  <si>
    <t>"01" октября 2024 г</t>
  </si>
  <si>
    <t>Ефимова Т.И.</t>
  </si>
  <si>
    <t>Водоснабжение и водоотведение СОИ</t>
  </si>
  <si>
    <t>2. Всего за период с 01.01.2024 г по 30.09.2024 г. выполнено работ (оказанно услуг) на общую сумму 335795 (триста тридцать пять тысяч семьсот девяносто пять) рублей 43 коп.</t>
  </si>
  <si>
    <t>"01" январь 2025 г</t>
  </si>
  <si>
    <t>2. Всего за период с 01.01.2024 г по 31.12.2024 г. выполнено работ (оказанно услуг) на общую сумму 432140 (четыреста тридцать две тысячи сто сорок) рублей 39 коп.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</si>
</sst>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8"/>
  <sheetViews>
    <sheetView tabSelected="1" topLeftCell="A17" workbookViewId="0">
      <selection activeCell="E15" sqref="E15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29.2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31" t="s">
        <v>2</v>
      </c>
      <c r="B4" s="1"/>
      <c r="C4" s="1"/>
      <c r="D4" s="38" t="s">
        <v>56</v>
      </c>
      <c r="E4" s="38"/>
    </row>
    <row r="5" spans="1:7">
      <c r="A5" s="1"/>
      <c r="B5" s="1"/>
      <c r="C5" s="1"/>
      <c r="D5" s="1"/>
      <c r="E5" s="2"/>
    </row>
    <row r="6" spans="1:7" ht="93" customHeight="1">
      <c r="A6" s="32" t="s">
        <v>33</v>
      </c>
      <c r="B6" s="32"/>
      <c r="C6" s="32"/>
      <c r="D6" s="32"/>
      <c r="E6" s="32"/>
    </row>
    <row r="7" spans="1:7">
      <c r="A7" s="3"/>
      <c r="B7" s="3"/>
      <c r="C7" s="3"/>
      <c r="D7" s="3"/>
      <c r="E7" s="4"/>
    </row>
    <row r="8" spans="1:7" ht="45.75" customHeight="1">
      <c r="A8" s="32" t="s">
        <v>31</v>
      </c>
      <c r="B8" s="32"/>
      <c r="C8" s="32"/>
      <c r="D8" s="32"/>
      <c r="E8" s="32"/>
    </row>
    <row r="9" spans="1:7" ht="15.75" thickBot="1">
      <c r="A9" s="5"/>
      <c r="B9" s="5"/>
      <c r="C9" s="5"/>
      <c r="D9" s="5"/>
      <c r="E9" s="6"/>
      <c r="G9">
        <v>1801.5</v>
      </c>
    </row>
    <row r="10" spans="1:7" ht="75">
      <c r="A10" s="18" t="s">
        <v>3</v>
      </c>
      <c r="B10" s="19" t="s">
        <v>4</v>
      </c>
      <c r="C10" s="19" t="s">
        <v>5</v>
      </c>
      <c r="D10" s="20" t="s">
        <v>6</v>
      </c>
      <c r="E10" s="21" t="s">
        <v>7</v>
      </c>
    </row>
    <row r="11" spans="1:7" ht="45.75" customHeight="1">
      <c r="A11" s="22" t="s">
        <v>27</v>
      </c>
      <c r="B11" s="8" t="s">
        <v>40</v>
      </c>
      <c r="C11" s="8" t="s">
        <v>9</v>
      </c>
      <c r="D11" s="9">
        <v>0.64</v>
      </c>
      <c r="E11" s="10">
        <f>D11*$G$9*12</f>
        <v>13835.52</v>
      </c>
    </row>
    <row r="12" spans="1:7" ht="42.75" customHeight="1">
      <c r="A12" s="7" t="s">
        <v>44</v>
      </c>
      <c r="B12" s="8" t="s">
        <v>37</v>
      </c>
      <c r="C12" s="8" t="s">
        <v>9</v>
      </c>
      <c r="D12" s="9">
        <v>0.83</v>
      </c>
      <c r="E12" s="10">
        <f t="shared" ref="E12:E23" si="0">D12*$G$9*12</f>
        <v>17942.939999999999</v>
      </c>
    </row>
    <row r="13" spans="1:7" ht="54.75" customHeight="1">
      <c r="A13" s="23" t="s">
        <v>26</v>
      </c>
      <c r="B13" s="8" t="s">
        <v>8</v>
      </c>
      <c r="C13" s="8" t="s">
        <v>9</v>
      </c>
      <c r="D13" s="9">
        <v>0.79</v>
      </c>
      <c r="E13" s="10">
        <f t="shared" si="0"/>
        <v>17078.22</v>
      </c>
    </row>
    <row r="14" spans="1:7" ht="38.25">
      <c r="A14" s="23" t="s">
        <v>25</v>
      </c>
      <c r="B14" s="8" t="s">
        <v>8</v>
      </c>
      <c r="C14" s="8" t="s">
        <v>9</v>
      </c>
      <c r="D14" s="9">
        <v>1.08</v>
      </c>
      <c r="E14" s="10">
        <f t="shared" si="0"/>
        <v>23347.440000000002</v>
      </c>
    </row>
    <row r="15" spans="1:7" ht="51">
      <c r="A15" s="7" t="s">
        <v>29</v>
      </c>
      <c r="B15" s="8" t="s">
        <v>37</v>
      </c>
      <c r="C15" s="8" t="s">
        <v>9</v>
      </c>
      <c r="D15" s="27">
        <v>0.16</v>
      </c>
      <c r="E15" s="10">
        <f t="shared" si="0"/>
        <v>3458.88</v>
      </c>
      <c r="G15" s="17"/>
    </row>
    <row r="16" spans="1:7">
      <c r="A16" s="7" t="s">
        <v>11</v>
      </c>
      <c r="B16" s="8" t="s">
        <v>37</v>
      </c>
      <c r="C16" s="8" t="s">
        <v>9</v>
      </c>
      <c r="D16" s="9">
        <v>0.13</v>
      </c>
      <c r="E16" s="10">
        <f t="shared" si="0"/>
        <v>2810.34</v>
      </c>
    </row>
    <row r="17" spans="1:8" ht="38.25">
      <c r="A17" s="7" t="s">
        <v>10</v>
      </c>
      <c r="B17" s="8" t="s">
        <v>39</v>
      </c>
      <c r="C17" s="8" t="s">
        <v>9</v>
      </c>
      <c r="D17" s="8">
        <v>5.83</v>
      </c>
      <c r="E17" s="10">
        <f t="shared" si="0"/>
        <v>126032.94</v>
      </c>
    </row>
    <row r="18" spans="1:8">
      <c r="A18" s="7" t="s">
        <v>28</v>
      </c>
      <c r="B18" s="8" t="s">
        <v>8</v>
      </c>
      <c r="C18" s="8" t="s">
        <v>9</v>
      </c>
      <c r="D18" s="9">
        <v>3.48</v>
      </c>
      <c r="E18" s="10">
        <f t="shared" si="0"/>
        <v>75230.64</v>
      </c>
    </row>
    <row r="19" spans="1:8" ht="25.5">
      <c r="A19" s="7" t="s">
        <v>12</v>
      </c>
      <c r="B19" s="8" t="s">
        <v>13</v>
      </c>
      <c r="C19" s="8" t="s">
        <v>9</v>
      </c>
      <c r="D19" s="9">
        <v>0.98</v>
      </c>
      <c r="E19" s="10">
        <f t="shared" si="0"/>
        <v>21185.64</v>
      </c>
    </row>
    <row r="20" spans="1:8" ht="25.5">
      <c r="A20" s="23" t="s">
        <v>30</v>
      </c>
      <c r="B20" s="8" t="s">
        <v>13</v>
      </c>
      <c r="C20" s="8" t="s">
        <v>9</v>
      </c>
      <c r="D20" s="11">
        <v>1.81</v>
      </c>
      <c r="E20" s="10">
        <v>39543.360000000001</v>
      </c>
    </row>
    <row r="21" spans="1:8" ht="25.5">
      <c r="A21" s="7" t="s">
        <v>14</v>
      </c>
      <c r="B21" s="8" t="s">
        <v>13</v>
      </c>
      <c r="C21" s="8" t="s">
        <v>9</v>
      </c>
      <c r="D21" s="8">
        <v>0.35</v>
      </c>
      <c r="E21" s="10">
        <f t="shared" si="0"/>
        <v>7566.2999999999993</v>
      </c>
    </row>
    <row r="22" spans="1:8" ht="25.5">
      <c r="A22" s="7" t="s">
        <v>15</v>
      </c>
      <c r="B22" s="8" t="s">
        <v>8</v>
      </c>
      <c r="C22" s="8" t="s">
        <v>9</v>
      </c>
      <c r="D22" s="8">
        <v>1.1499999999999999</v>
      </c>
      <c r="E22" s="10">
        <f t="shared" si="0"/>
        <v>24860.699999999997</v>
      </c>
    </row>
    <row r="23" spans="1:8" ht="38.25">
      <c r="A23" s="23" t="s">
        <v>32</v>
      </c>
      <c r="B23" s="8" t="s">
        <v>37</v>
      </c>
      <c r="C23" s="8" t="s">
        <v>9</v>
      </c>
      <c r="D23" s="8">
        <v>1.74</v>
      </c>
      <c r="E23" s="10">
        <f t="shared" si="0"/>
        <v>37615.32</v>
      </c>
      <c r="G23" s="17"/>
      <c r="H23" s="17"/>
    </row>
    <row r="24" spans="1:8">
      <c r="A24" s="24" t="s">
        <v>36</v>
      </c>
      <c r="B24" s="25" t="s">
        <v>38</v>
      </c>
      <c r="C24" s="25" t="s">
        <v>35</v>
      </c>
      <c r="D24" s="25" t="s">
        <v>43</v>
      </c>
      <c r="E24" s="26">
        <v>17134.830000000002</v>
      </c>
      <c r="G24" s="17"/>
      <c r="H24" s="17"/>
    </row>
    <row r="25" spans="1:8">
      <c r="A25" s="24" t="s">
        <v>54</v>
      </c>
      <c r="B25" s="25" t="s">
        <v>38</v>
      </c>
      <c r="C25" s="25" t="s">
        <v>35</v>
      </c>
      <c r="D25" s="25" t="s">
        <v>43</v>
      </c>
      <c r="E25" s="26">
        <v>4497.32</v>
      </c>
      <c r="G25" s="17"/>
      <c r="H25" s="17"/>
    </row>
    <row r="26" spans="1:8" ht="19.5" thickBot="1">
      <c r="A26" s="12" t="s">
        <v>16</v>
      </c>
      <c r="B26" s="13"/>
      <c r="C26" s="13"/>
      <c r="D26" s="14"/>
      <c r="E26" s="15">
        <f>SUM(E11:E25)</f>
        <v>432140.39</v>
      </c>
      <c r="G26" s="17"/>
      <c r="H26" s="17"/>
    </row>
    <row r="27" spans="1:8">
      <c r="A27" s="5"/>
      <c r="B27" s="5"/>
      <c r="C27" s="5"/>
      <c r="D27" s="5"/>
      <c r="E27" s="6"/>
    </row>
    <row r="28" spans="1:8" ht="33" customHeight="1">
      <c r="A28" s="32" t="s">
        <v>57</v>
      </c>
      <c r="B28" s="32"/>
      <c r="C28" s="32"/>
      <c r="D28" s="32"/>
      <c r="E28" s="32"/>
    </row>
    <row r="29" spans="1:8">
      <c r="A29" s="5"/>
      <c r="B29" s="5"/>
      <c r="C29" s="5"/>
      <c r="D29" s="5"/>
      <c r="E29" s="6"/>
    </row>
    <row r="30" spans="1:8" ht="15" customHeight="1">
      <c r="A30" s="32" t="s">
        <v>41</v>
      </c>
      <c r="B30" s="32"/>
      <c r="C30" s="32"/>
      <c r="D30" s="32"/>
      <c r="E30" s="32"/>
    </row>
    <row r="31" spans="1:8">
      <c r="A31" s="5"/>
      <c r="B31" s="5"/>
      <c r="C31" s="5"/>
      <c r="D31" s="5"/>
      <c r="E31" s="6"/>
    </row>
    <row r="32" spans="1:8">
      <c r="A32" s="33" t="s">
        <v>42</v>
      </c>
      <c r="B32" s="33"/>
      <c r="C32" s="33"/>
      <c r="D32" s="33"/>
      <c r="E32" s="33"/>
    </row>
    <row r="33" spans="1:5">
      <c r="A33" s="5"/>
      <c r="B33" s="5"/>
      <c r="C33" s="5"/>
      <c r="D33" s="5"/>
      <c r="E33" s="6"/>
    </row>
    <row r="34" spans="1:5" ht="35.25" customHeight="1">
      <c r="A34" s="32" t="s">
        <v>17</v>
      </c>
      <c r="B34" s="32"/>
      <c r="C34" s="32"/>
      <c r="D34" s="32"/>
      <c r="E34" s="32"/>
    </row>
    <row r="35" spans="1:5">
      <c r="A35" s="5"/>
      <c r="B35" s="5"/>
      <c r="C35" s="5"/>
      <c r="D35" s="5"/>
      <c r="E35" s="6"/>
    </row>
    <row r="36" spans="1:5">
      <c r="A36" s="5"/>
      <c r="B36" s="5"/>
      <c r="C36" s="5"/>
      <c r="D36" s="5"/>
      <c r="E36" s="6"/>
    </row>
    <row r="37" spans="1:5">
      <c r="A37" s="34" t="s">
        <v>18</v>
      </c>
      <c r="B37" s="34"/>
      <c r="C37" s="34"/>
      <c r="D37" s="34"/>
      <c r="E37" s="34"/>
    </row>
    <row r="38" spans="1:5">
      <c r="A38" s="5"/>
      <c r="B38" s="5"/>
      <c r="C38" s="5"/>
      <c r="D38" s="5"/>
      <c r="E38" s="6"/>
    </row>
    <row r="39" spans="1:5">
      <c r="A39" s="5" t="s">
        <v>45</v>
      </c>
      <c r="B39" s="5" t="s">
        <v>46</v>
      </c>
      <c r="C39" s="5"/>
      <c r="D39" s="5"/>
      <c r="E39" s="6" t="s">
        <v>21</v>
      </c>
    </row>
    <row r="40" spans="1:5">
      <c r="A40" s="5"/>
      <c r="B40" s="5"/>
      <c r="C40" s="5"/>
      <c r="D40" s="5"/>
      <c r="E40" s="6" t="s">
        <v>23</v>
      </c>
    </row>
    <row r="41" spans="1:5">
      <c r="A41" s="5"/>
      <c r="B41" s="5"/>
      <c r="C41" s="5"/>
      <c r="D41" s="5"/>
      <c r="E41" s="6"/>
    </row>
    <row r="42" spans="1:5">
      <c r="A42" s="5" t="s">
        <v>19</v>
      </c>
      <c r="B42" s="5" t="s">
        <v>34</v>
      </c>
      <c r="C42" s="5"/>
      <c r="D42" s="5"/>
    </row>
    <row r="43" spans="1:5">
      <c r="A43" s="5"/>
      <c r="B43" s="33" t="s">
        <v>53</v>
      </c>
      <c r="C43" s="33"/>
      <c r="D43" s="33"/>
      <c r="E43" s="6" t="s">
        <v>21</v>
      </c>
    </row>
    <row r="44" spans="1:5">
      <c r="A44" s="5"/>
      <c r="B44" s="5"/>
      <c r="C44" s="5"/>
      <c r="D44" s="5"/>
      <c r="E44" s="6" t="s">
        <v>23</v>
      </c>
    </row>
    <row r="45" spans="1:5">
      <c r="A45" s="5"/>
      <c r="B45" s="5"/>
      <c r="C45" s="5"/>
      <c r="D45" s="5"/>
      <c r="E45" s="6"/>
    </row>
    <row r="46" spans="1:5">
      <c r="A46" s="5" t="s">
        <v>24</v>
      </c>
      <c r="B46" s="5" t="s">
        <v>20</v>
      </c>
      <c r="C46" s="5"/>
      <c r="D46" s="5"/>
      <c r="E46" s="6" t="s">
        <v>21</v>
      </c>
    </row>
    <row r="47" spans="1:5">
      <c r="A47" s="5"/>
      <c r="B47" s="35" t="s">
        <v>22</v>
      </c>
      <c r="C47" s="35"/>
      <c r="D47" s="35"/>
      <c r="E47" s="6" t="s">
        <v>23</v>
      </c>
    </row>
    <row r="48" spans="1:5">
      <c r="A48" s="5"/>
      <c r="B48" s="5"/>
      <c r="C48" s="5"/>
      <c r="D48" s="5"/>
      <c r="E48" s="6"/>
    </row>
  </sheetData>
  <mergeCells count="12">
    <mergeCell ref="B47:D47"/>
    <mergeCell ref="A1:E1"/>
    <mergeCell ref="A2:E2"/>
    <mergeCell ref="D4:E4"/>
    <mergeCell ref="A6:E6"/>
    <mergeCell ref="A8:E8"/>
    <mergeCell ref="A28:E28"/>
    <mergeCell ref="A30:E30"/>
    <mergeCell ref="A32:E32"/>
    <mergeCell ref="A34:E34"/>
    <mergeCell ref="A37:E37"/>
    <mergeCell ref="B43:D43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8"/>
  <sheetViews>
    <sheetView topLeftCell="A27" workbookViewId="0">
      <selection activeCell="A29" sqref="A29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29.2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38" t="s">
        <v>52</v>
      </c>
      <c r="E4" s="38"/>
    </row>
    <row r="5" spans="1:7">
      <c r="A5" s="1"/>
      <c r="B5" s="1"/>
      <c r="C5" s="1"/>
      <c r="D5" s="1"/>
      <c r="E5" s="2"/>
    </row>
    <row r="6" spans="1:7" ht="93" customHeight="1">
      <c r="A6" s="32" t="s">
        <v>33</v>
      </c>
      <c r="B6" s="32"/>
      <c r="C6" s="32"/>
      <c r="D6" s="32"/>
      <c r="E6" s="32"/>
    </row>
    <row r="7" spans="1:7">
      <c r="A7" s="3"/>
      <c r="B7" s="3"/>
      <c r="C7" s="3"/>
      <c r="D7" s="3"/>
      <c r="E7" s="4"/>
    </row>
    <row r="8" spans="1:7" ht="45.75" customHeight="1">
      <c r="A8" s="32" t="s">
        <v>31</v>
      </c>
      <c r="B8" s="32"/>
      <c r="C8" s="32"/>
      <c r="D8" s="32"/>
      <c r="E8" s="32"/>
    </row>
    <row r="9" spans="1:7" ht="15.75" thickBot="1">
      <c r="A9" s="5"/>
      <c r="B9" s="5"/>
      <c r="C9" s="5"/>
      <c r="D9" s="5"/>
      <c r="E9" s="6"/>
      <c r="G9">
        <v>1801.5</v>
      </c>
    </row>
    <row r="10" spans="1:7" ht="75">
      <c r="A10" s="18" t="s">
        <v>3</v>
      </c>
      <c r="B10" s="19" t="s">
        <v>4</v>
      </c>
      <c r="C10" s="19" t="s">
        <v>5</v>
      </c>
      <c r="D10" s="20" t="s">
        <v>6</v>
      </c>
      <c r="E10" s="21" t="s">
        <v>7</v>
      </c>
    </row>
    <row r="11" spans="1:7" ht="45.75" customHeight="1">
      <c r="A11" s="22" t="s">
        <v>27</v>
      </c>
      <c r="B11" s="8" t="s">
        <v>40</v>
      </c>
      <c r="C11" s="8" t="s">
        <v>9</v>
      </c>
      <c r="D11" s="9">
        <v>0.64</v>
      </c>
      <c r="E11" s="10">
        <f>D11*$G$9*9</f>
        <v>10376.64</v>
      </c>
    </row>
    <row r="12" spans="1:7" ht="42.75" customHeight="1">
      <c r="A12" s="7" t="s">
        <v>44</v>
      </c>
      <c r="B12" s="8" t="s">
        <v>37</v>
      </c>
      <c r="C12" s="8" t="s">
        <v>9</v>
      </c>
      <c r="D12" s="9">
        <v>0.83</v>
      </c>
      <c r="E12" s="10">
        <f t="shared" ref="E12:E23" si="0">D12*$G$9*9</f>
        <v>13457.204999999998</v>
      </c>
    </row>
    <row r="13" spans="1:7" ht="54.75" customHeight="1">
      <c r="A13" s="23" t="s">
        <v>26</v>
      </c>
      <c r="B13" s="8" t="s">
        <v>8</v>
      </c>
      <c r="C13" s="8" t="s">
        <v>9</v>
      </c>
      <c r="D13" s="9">
        <v>0.79</v>
      </c>
      <c r="E13" s="10">
        <f t="shared" si="0"/>
        <v>12808.665000000001</v>
      </c>
    </row>
    <row r="14" spans="1:7" ht="38.25">
      <c r="A14" s="23" t="s">
        <v>25</v>
      </c>
      <c r="B14" s="8" t="s">
        <v>8</v>
      </c>
      <c r="C14" s="8" t="s">
        <v>9</v>
      </c>
      <c r="D14" s="9">
        <v>1.81</v>
      </c>
      <c r="E14" s="10">
        <f t="shared" si="0"/>
        <v>29346.435000000001</v>
      </c>
    </row>
    <row r="15" spans="1:7" ht="51">
      <c r="A15" s="7" t="s">
        <v>29</v>
      </c>
      <c r="B15" s="8" t="s">
        <v>37</v>
      </c>
      <c r="C15" s="8" t="s">
        <v>9</v>
      </c>
      <c r="D15" s="27">
        <v>0.16</v>
      </c>
      <c r="E15" s="10">
        <f t="shared" si="0"/>
        <v>2594.16</v>
      </c>
      <c r="G15" s="17"/>
    </row>
    <row r="16" spans="1:7">
      <c r="A16" s="7" t="s">
        <v>11</v>
      </c>
      <c r="B16" s="8" t="s">
        <v>37</v>
      </c>
      <c r="C16" s="8" t="s">
        <v>9</v>
      </c>
      <c r="D16" s="9">
        <v>0.13</v>
      </c>
      <c r="E16" s="10">
        <f t="shared" si="0"/>
        <v>2107.7550000000001</v>
      </c>
    </row>
    <row r="17" spans="1:8" ht="38.25">
      <c r="A17" s="7" t="s">
        <v>10</v>
      </c>
      <c r="B17" s="8" t="s">
        <v>39</v>
      </c>
      <c r="C17" s="8" t="s">
        <v>9</v>
      </c>
      <c r="D17" s="8">
        <v>5.83</v>
      </c>
      <c r="E17" s="10">
        <f t="shared" si="0"/>
        <v>94524.705000000002</v>
      </c>
    </row>
    <row r="18" spans="1:8">
      <c r="A18" s="7" t="s">
        <v>28</v>
      </c>
      <c r="B18" s="8" t="s">
        <v>8</v>
      </c>
      <c r="C18" s="8" t="s">
        <v>9</v>
      </c>
      <c r="D18" s="9">
        <v>3.48</v>
      </c>
      <c r="E18" s="10">
        <f t="shared" si="0"/>
        <v>56422.98</v>
      </c>
    </row>
    <row r="19" spans="1:8" ht="25.5">
      <c r="A19" s="7" t="s">
        <v>12</v>
      </c>
      <c r="B19" s="8" t="s">
        <v>13</v>
      </c>
      <c r="C19" s="8" t="s">
        <v>9</v>
      </c>
      <c r="D19" s="9">
        <v>0.98</v>
      </c>
      <c r="E19" s="10">
        <f t="shared" si="0"/>
        <v>15889.23</v>
      </c>
    </row>
    <row r="20" spans="1:8" ht="25.5">
      <c r="A20" s="23" t="s">
        <v>30</v>
      </c>
      <c r="B20" s="8" t="s">
        <v>13</v>
      </c>
      <c r="C20" s="8" t="s">
        <v>9</v>
      </c>
      <c r="D20" s="11">
        <v>1.81</v>
      </c>
      <c r="E20" s="10">
        <f t="shared" si="0"/>
        <v>29346.435000000001</v>
      </c>
    </row>
    <row r="21" spans="1:8" ht="25.5">
      <c r="A21" s="7" t="s">
        <v>14</v>
      </c>
      <c r="B21" s="8" t="s">
        <v>13</v>
      </c>
      <c r="C21" s="8" t="s">
        <v>9</v>
      </c>
      <c r="D21" s="8">
        <v>0.35</v>
      </c>
      <c r="E21" s="10">
        <f t="shared" si="0"/>
        <v>5674.7249999999995</v>
      </c>
    </row>
    <row r="22" spans="1:8" ht="25.5">
      <c r="A22" s="7" t="s">
        <v>15</v>
      </c>
      <c r="B22" s="8" t="s">
        <v>8</v>
      </c>
      <c r="C22" s="8" t="s">
        <v>9</v>
      </c>
      <c r="D22" s="8">
        <v>1.1499999999999999</v>
      </c>
      <c r="E22" s="10">
        <f t="shared" si="0"/>
        <v>18645.524999999998</v>
      </c>
    </row>
    <row r="23" spans="1:8" ht="38.25">
      <c r="A23" s="23" t="s">
        <v>32</v>
      </c>
      <c r="B23" s="8" t="s">
        <v>37</v>
      </c>
      <c r="C23" s="8" t="s">
        <v>9</v>
      </c>
      <c r="D23" s="8">
        <v>1.74</v>
      </c>
      <c r="E23" s="10">
        <f t="shared" si="0"/>
        <v>28211.49</v>
      </c>
      <c r="G23" s="17"/>
      <c r="H23" s="17"/>
    </row>
    <row r="24" spans="1:8">
      <c r="A24" s="24" t="s">
        <v>36</v>
      </c>
      <c r="B24" s="25" t="s">
        <v>38</v>
      </c>
      <c r="C24" s="25" t="s">
        <v>35</v>
      </c>
      <c r="D24" s="25" t="s">
        <v>43</v>
      </c>
      <c r="E24" s="26">
        <v>14258.14</v>
      </c>
      <c r="G24" s="17"/>
      <c r="H24" s="17"/>
    </row>
    <row r="25" spans="1:8">
      <c r="A25" s="24" t="s">
        <v>54</v>
      </c>
      <c r="B25" s="25" t="s">
        <v>38</v>
      </c>
      <c r="C25" s="25" t="s">
        <v>35</v>
      </c>
      <c r="D25" s="25" t="s">
        <v>43</v>
      </c>
      <c r="E25" s="26">
        <v>2131.34</v>
      </c>
      <c r="G25" s="17"/>
      <c r="H25" s="17"/>
    </row>
    <row r="26" spans="1:8" ht="19.5" thickBot="1">
      <c r="A26" s="12" t="s">
        <v>16</v>
      </c>
      <c r="B26" s="13"/>
      <c r="C26" s="13"/>
      <c r="D26" s="14"/>
      <c r="E26" s="15">
        <f>SUM(E11:E25)</f>
        <v>335795.43000000005</v>
      </c>
      <c r="G26" s="17"/>
      <c r="H26" s="17"/>
    </row>
    <row r="27" spans="1:8">
      <c r="A27" s="5"/>
      <c r="B27" s="5"/>
      <c r="C27" s="5"/>
      <c r="D27" s="5"/>
      <c r="E27" s="6"/>
    </row>
    <row r="28" spans="1:8" ht="33" customHeight="1">
      <c r="A28" s="32" t="s">
        <v>55</v>
      </c>
      <c r="B28" s="32"/>
      <c r="C28" s="32"/>
      <c r="D28" s="32"/>
      <c r="E28" s="32"/>
    </row>
    <row r="29" spans="1:8">
      <c r="A29" s="5"/>
      <c r="B29" s="5"/>
      <c r="C29" s="5"/>
      <c r="D29" s="5"/>
      <c r="E29" s="6"/>
    </row>
    <row r="30" spans="1:8" ht="15" customHeight="1">
      <c r="A30" s="32" t="s">
        <v>41</v>
      </c>
      <c r="B30" s="32"/>
      <c r="C30" s="32"/>
      <c r="D30" s="32"/>
      <c r="E30" s="32"/>
    </row>
    <row r="31" spans="1:8">
      <c r="A31" s="5"/>
      <c r="B31" s="5"/>
      <c r="C31" s="5"/>
      <c r="D31" s="5"/>
      <c r="E31" s="6"/>
    </row>
    <row r="32" spans="1:8">
      <c r="A32" s="33" t="s">
        <v>42</v>
      </c>
      <c r="B32" s="33"/>
      <c r="C32" s="33"/>
      <c r="D32" s="33"/>
      <c r="E32" s="33"/>
    </row>
    <row r="33" spans="1:5">
      <c r="A33" s="5"/>
      <c r="B33" s="5"/>
      <c r="C33" s="5"/>
      <c r="D33" s="5"/>
      <c r="E33" s="6"/>
    </row>
    <row r="34" spans="1:5" ht="35.25" customHeight="1">
      <c r="A34" s="32" t="s">
        <v>17</v>
      </c>
      <c r="B34" s="32"/>
      <c r="C34" s="32"/>
      <c r="D34" s="32"/>
      <c r="E34" s="32"/>
    </row>
    <row r="35" spans="1:5">
      <c r="A35" s="5"/>
      <c r="B35" s="5"/>
      <c r="C35" s="5"/>
      <c r="D35" s="5"/>
      <c r="E35" s="6"/>
    </row>
    <row r="36" spans="1:5">
      <c r="A36" s="5"/>
      <c r="B36" s="5"/>
      <c r="C36" s="5"/>
      <c r="D36" s="5"/>
      <c r="E36" s="6"/>
    </row>
    <row r="37" spans="1:5">
      <c r="A37" s="34" t="s">
        <v>18</v>
      </c>
      <c r="B37" s="34"/>
      <c r="C37" s="34"/>
      <c r="D37" s="34"/>
      <c r="E37" s="34"/>
    </row>
    <row r="38" spans="1:5">
      <c r="A38" s="5"/>
      <c r="B38" s="5"/>
      <c r="C38" s="5"/>
      <c r="D38" s="5"/>
      <c r="E38" s="6"/>
    </row>
    <row r="39" spans="1:5">
      <c r="A39" s="5" t="s">
        <v>45</v>
      </c>
      <c r="B39" s="5" t="s">
        <v>46</v>
      </c>
      <c r="C39" s="5"/>
      <c r="D39" s="5"/>
      <c r="E39" s="6" t="s">
        <v>21</v>
      </c>
    </row>
    <row r="40" spans="1:5">
      <c r="A40" s="5"/>
      <c r="B40" s="5"/>
      <c r="C40" s="5"/>
      <c r="D40" s="5"/>
      <c r="E40" s="6" t="s">
        <v>23</v>
      </c>
    </row>
    <row r="41" spans="1:5">
      <c r="A41" s="5"/>
      <c r="B41" s="5"/>
      <c r="C41" s="5"/>
      <c r="D41" s="5"/>
      <c r="E41" s="6"/>
    </row>
    <row r="42" spans="1:5">
      <c r="A42" s="5" t="s">
        <v>19</v>
      </c>
      <c r="B42" s="5" t="s">
        <v>34</v>
      </c>
      <c r="C42" s="5"/>
      <c r="D42" s="5"/>
    </row>
    <row r="43" spans="1:5">
      <c r="A43" s="5"/>
      <c r="B43" s="33" t="s">
        <v>53</v>
      </c>
      <c r="C43" s="33"/>
      <c r="D43" s="33"/>
      <c r="E43" s="6" t="s">
        <v>21</v>
      </c>
    </row>
    <row r="44" spans="1:5">
      <c r="A44" s="5"/>
      <c r="B44" s="5"/>
      <c r="C44" s="5"/>
      <c r="D44" s="5"/>
      <c r="E44" s="6" t="s">
        <v>23</v>
      </c>
    </row>
    <row r="45" spans="1:5">
      <c r="A45" s="5"/>
      <c r="B45" s="5"/>
      <c r="C45" s="5"/>
      <c r="D45" s="5"/>
      <c r="E45" s="6"/>
    </row>
    <row r="46" spans="1:5">
      <c r="A46" s="5" t="s">
        <v>24</v>
      </c>
      <c r="B46" s="5" t="s">
        <v>20</v>
      </c>
      <c r="C46" s="5"/>
      <c r="D46" s="5"/>
      <c r="E46" s="6" t="s">
        <v>21</v>
      </c>
    </row>
    <row r="47" spans="1:5">
      <c r="A47" s="5"/>
      <c r="B47" s="35" t="s">
        <v>22</v>
      </c>
      <c r="C47" s="35"/>
      <c r="D47" s="35"/>
      <c r="E47" s="6" t="s">
        <v>23</v>
      </c>
    </row>
    <row r="48" spans="1:5">
      <c r="A48" s="5"/>
      <c r="B48" s="5"/>
      <c r="C48" s="5"/>
      <c r="D48" s="5"/>
      <c r="E48" s="6"/>
    </row>
  </sheetData>
  <mergeCells count="12">
    <mergeCell ref="B47:D47"/>
    <mergeCell ref="A1:E1"/>
    <mergeCell ref="A2:E2"/>
    <mergeCell ref="D4:E4"/>
    <mergeCell ref="A6:E6"/>
    <mergeCell ref="A8:E8"/>
    <mergeCell ref="A28:E28"/>
    <mergeCell ref="A30:E30"/>
    <mergeCell ref="A32:E32"/>
    <mergeCell ref="A34:E34"/>
    <mergeCell ref="A37:E37"/>
    <mergeCell ref="B43:D43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7"/>
  <sheetViews>
    <sheetView topLeftCell="A9" workbookViewId="0">
      <selection activeCell="E26" sqref="E26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29.2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29" t="s">
        <v>2</v>
      </c>
      <c r="B4" s="1"/>
      <c r="C4" s="1"/>
      <c r="D4" s="38" t="s">
        <v>50</v>
      </c>
      <c r="E4" s="38"/>
    </row>
    <row r="5" spans="1:7">
      <c r="A5" s="1"/>
      <c r="B5" s="1"/>
      <c r="C5" s="1"/>
      <c r="D5" s="1"/>
      <c r="E5" s="2"/>
    </row>
    <row r="6" spans="1:7" ht="93" customHeight="1">
      <c r="A6" s="32" t="s">
        <v>33</v>
      </c>
      <c r="B6" s="32"/>
      <c r="C6" s="32"/>
      <c r="D6" s="32"/>
      <c r="E6" s="32"/>
    </row>
    <row r="7" spans="1:7">
      <c r="A7" s="3"/>
      <c r="B7" s="3"/>
      <c r="C7" s="3"/>
      <c r="D7" s="3"/>
      <c r="E7" s="4"/>
    </row>
    <row r="8" spans="1:7" ht="45.75" customHeight="1">
      <c r="A8" s="32" t="s">
        <v>31</v>
      </c>
      <c r="B8" s="32"/>
      <c r="C8" s="32"/>
      <c r="D8" s="32"/>
      <c r="E8" s="32"/>
    </row>
    <row r="9" spans="1:7" ht="15.75" thickBot="1">
      <c r="A9" s="5"/>
      <c r="B9" s="5"/>
      <c r="C9" s="5"/>
      <c r="D9" s="5"/>
      <c r="E9" s="6"/>
      <c r="G9">
        <v>1801.5</v>
      </c>
    </row>
    <row r="10" spans="1:7" ht="75">
      <c r="A10" s="18" t="s">
        <v>3</v>
      </c>
      <c r="B10" s="19" t="s">
        <v>4</v>
      </c>
      <c r="C10" s="19" t="s">
        <v>5</v>
      </c>
      <c r="D10" s="20" t="s">
        <v>6</v>
      </c>
      <c r="E10" s="21" t="s">
        <v>7</v>
      </c>
    </row>
    <row r="11" spans="1:7" ht="45.75" customHeight="1">
      <c r="A11" s="22" t="s">
        <v>27</v>
      </c>
      <c r="B11" s="8" t="s">
        <v>40</v>
      </c>
      <c r="C11" s="8" t="s">
        <v>9</v>
      </c>
      <c r="D11" s="9">
        <v>0.64</v>
      </c>
      <c r="E11" s="10">
        <f>D11*$G$9*6</f>
        <v>6917.76</v>
      </c>
    </row>
    <row r="12" spans="1:7" ht="42.75" customHeight="1">
      <c r="A12" s="7" t="s">
        <v>44</v>
      </c>
      <c r="B12" s="8" t="s">
        <v>37</v>
      </c>
      <c r="C12" s="8" t="s">
        <v>9</v>
      </c>
      <c r="D12" s="9">
        <v>0.83</v>
      </c>
      <c r="E12" s="10">
        <f t="shared" ref="E12:E23" si="0">D12*$G$9*6</f>
        <v>8971.4699999999993</v>
      </c>
    </row>
    <row r="13" spans="1:7" ht="54.75" customHeight="1">
      <c r="A13" s="23" t="s">
        <v>26</v>
      </c>
      <c r="B13" s="8" t="s">
        <v>8</v>
      </c>
      <c r="C13" s="8" t="s">
        <v>9</v>
      </c>
      <c r="D13" s="9">
        <v>0.79</v>
      </c>
      <c r="E13" s="10">
        <f t="shared" si="0"/>
        <v>8539.11</v>
      </c>
    </row>
    <row r="14" spans="1:7" ht="38.25">
      <c r="A14" s="23" t="s">
        <v>25</v>
      </c>
      <c r="B14" s="8" t="s">
        <v>8</v>
      </c>
      <c r="C14" s="8" t="s">
        <v>9</v>
      </c>
      <c r="D14" s="9">
        <v>1.81</v>
      </c>
      <c r="E14" s="10">
        <f t="shared" si="0"/>
        <v>19564.29</v>
      </c>
    </row>
    <row r="15" spans="1:7" ht="51">
      <c r="A15" s="7" t="s">
        <v>29</v>
      </c>
      <c r="B15" s="8" t="s">
        <v>37</v>
      </c>
      <c r="C15" s="8" t="s">
        <v>9</v>
      </c>
      <c r="D15" s="27">
        <v>0.16</v>
      </c>
      <c r="E15" s="10">
        <f t="shared" si="0"/>
        <v>1729.44</v>
      </c>
      <c r="G15" s="17"/>
    </row>
    <row r="16" spans="1:7">
      <c r="A16" s="7" t="s">
        <v>11</v>
      </c>
      <c r="B16" s="8" t="s">
        <v>37</v>
      </c>
      <c r="C16" s="8" t="s">
        <v>9</v>
      </c>
      <c r="D16" s="9">
        <v>0.13</v>
      </c>
      <c r="E16" s="10">
        <f t="shared" si="0"/>
        <v>1405.17</v>
      </c>
    </row>
    <row r="17" spans="1:8" ht="38.25">
      <c r="A17" s="7" t="s">
        <v>10</v>
      </c>
      <c r="B17" s="8" t="s">
        <v>39</v>
      </c>
      <c r="C17" s="8" t="s">
        <v>9</v>
      </c>
      <c r="D17" s="8">
        <v>5.83</v>
      </c>
      <c r="E17" s="10">
        <f t="shared" si="0"/>
        <v>63016.47</v>
      </c>
    </row>
    <row r="18" spans="1:8">
      <c r="A18" s="7" t="s">
        <v>28</v>
      </c>
      <c r="B18" s="8" t="s">
        <v>8</v>
      </c>
      <c r="C18" s="8" t="s">
        <v>9</v>
      </c>
      <c r="D18" s="9">
        <v>3.48</v>
      </c>
      <c r="E18" s="10">
        <f t="shared" si="0"/>
        <v>37615.32</v>
      </c>
    </row>
    <row r="19" spans="1:8" ht="25.5">
      <c r="A19" s="7" t="s">
        <v>12</v>
      </c>
      <c r="B19" s="8" t="s">
        <v>13</v>
      </c>
      <c r="C19" s="8" t="s">
        <v>9</v>
      </c>
      <c r="D19" s="9">
        <v>0.98</v>
      </c>
      <c r="E19" s="10">
        <f t="shared" si="0"/>
        <v>10592.82</v>
      </c>
    </row>
    <row r="20" spans="1:8" ht="25.5">
      <c r="A20" s="23" t="s">
        <v>30</v>
      </c>
      <c r="B20" s="8" t="s">
        <v>13</v>
      </c>
      <c r="C20" s="8" t="s">
        <v>9</v>
      </c>
      <c r="D20" s="11">
        <v>1.81</v>
      </c>
      <c r="E20" s="10">
        <f t="shared" si="0"/>
        <v>19564.29</v>
      </c>
    </row>
    <row r="21" spans="1:8" ht="25.5">
      <c r="A21" s="7" t="s">
        <v>14</v>
      </c>
      <c r="B21" s="8" t="s">
        <v>13</v>
      </c>
      <c r="C21" s="8" t="s">
        <v>9</v>
      </c>
      <c r="D21" s="8">
        <v>0.35</v>
      </c>
      <c r="E21" s="10">
        <f t="shared" si="0"/>
        <v>3783.1499999999996</v>
      </c>
    </row>
    <row r="22" spans="1:8" ht="25.5">
      <c r="A22" s="7" t="s">
        <v>15</v>
      </c>
      <c r="B22" s="8" t="s">
        <v>8</v>
      </c>
      <c r="C22" s="8" t="s">
        <v>9</v>
      </c>
      <c r="D22" s="8">
        <v>1.1499999999999999</v>
      </c>
      <c r="E22" s="10">
        <f t="shared" si="0"/>
        <v>12430.349999999999</v>
      </c>
    </row>
    <row r="23" spans="1:8" ht="38.25">
      <c r="A23" s="23" t="s">
        <v>32</v>
      </c>
      <c r="B23" s="8" t="s">
        <v>37</v>
      </c>
      <c r="C23" s="8" t="s">
        <v>9</v>
      </c>
      <c r="D23" s="8">
        <v>1.74</v>
      </c>
      <c r="E23" s="10">
        <f t="shared" si="0"/>
        <v>18807.66</v>
      </c>
      <c r="G23" s="17"/>
      <c r="H23" s="17"/>
    </row>
    <row r="24" spans="1:8">
      <c r="A24" s="24" t="s">
        <v>36</v>
      </c>
      <c r="B24" s="25" t="s">
        <v>38</v>
      </c>
      <c r="C24" s="25" t="s">
        <v>35</v>
      </c>
      <c r="D24" s="25" t="s">
        <v>43</v>
      </c>
      <c r="E24" s="26">
        <v>11102.7</v>
      </c>
      <c r="G24" s="17"/>
      <c r="H24" s="17"/>
    </row>
    <row r="25" spans="1:8" ht="19.5" thickBot="1">
      <c r="A25" s="12" t="s">
        <v>16</v>
      </c>
      <c r="B25" s="13"/>
      <c r="C25" s="13"/>
      <c r="D25" s="14"/>
      <c r="E25" s="15">
        <f>SUM(E11:E24)</f>
        <v>224040.00000000003</v>
      </c>
      <c r="G25" s="17"/>
      <c r="H25" s="17"/>
    </row>
    <row r="26" spans="1:8">
      <c r="A26" s="5"/>
      <c r="B26" s="5"/>
      <c r="C26" s="5"/>
      <c r="D26" s="5"/>
      <c r="E26" s="6"/>
    </row>
    <row r="27" spans="1:8" ht="33" customHeight="1">
      <c r="A27" s="32" t="s">
        <v>51</v>
      </c>
      <c r="B27" s="32"/>
      <c r="C27" s="32"/>
      <c r="D27" s="32"/>
      <c r="E27" s="32"/>
    </row>
    <row r="28" spans="1:8">
      <c r="A28" s="5"/>
      <c r="B28" s="5"/>
      <c r="C28" s="5"/>
      <c r="D28" s="5"/>
      <c r="E28" s="6"/>
    </row>
    <row r="29" spans="1:8" ht="15" customHeight="1">
      <c r="A29" s="32" t="s">
        <v>41</v>
      </c>
      <c r="B29" s="32"/>
      <c r="C29" s="32"/>
      <c r="D29" s="32"/>
      <c r="E29" s="32"/>
    </row>
    <row r="30" spans="1:8">
      <c r="A30" s="5"/>
      <c r="B30" s="5"/>
      <c r="C30" s="5"/>
      <c r="D30" s="5"/>
      <c r="E30" s="6"/>
    </row>
    <row r="31" spans="1:8">
      <c r="A31" s="33" t="s">
        <v>42</v>
      </c>
      <c r="B31" s="33"/>
      <c r="C31" s="33"/>
      <c r="D31" s="33"/>
      <c r="E31" s="33"/>
    </row>
    <row r="32" spans="1:8">
      <c r="A32" s="5"/>
      <c r="B32" s="5"/>
      <c r="C32" s="5"/>
      <c r="D32" s="5"/>
      <c r="E32" s="6"/>
    </row>
    <row r="33" spans="1:5" ht="35.25" customHeight="1">
      <c r="A33" s="32" t="s">
        <v>17</v>
      </c>
      <c r="B33" s="32"/>
      <c r="C33" s="32"/>
      <c r="D33" s="32"/>
      <c r="E33" s="32"/>
    </row>
    <row r="34" spans="1:5">
      <c r="A34" s="5"/>
      <c r="B34" s="5"/>
      <c r="C34" s="5"/>
      <c r="D34" s="5"/>
      <c r="E34" s="6"/>
    </row>
    <row r="35" spans="1:5">
      <c r="A35" s="5"/>
      <c r="B35" s="5"/>
      <c r="C35" s="5"/>
      <c r="D35" s="5"/>
      <c r="E35" s="6"/>
    </row>
    <row r="36" spans="1:5">
      <c r="A36" s="34" t="s">
        <v>18</v>
      </c>
      <c r="B36" s="34"/>
      <c r="C36" s="34"/>
      <c r="D36" s="34"/>
      <c r="E36" s="34"/>
    </row>
    <row r="37" spans="1:5">
      <c r="A37" s="5"/>
      <c r="B37" s="5"/>
      <c r="C37" s="5"/>
      <c r="D37" s="5"/>
      <c r="E37" s="6"/>
    </row>
    <row r="38" spans="1:5">
      <c r="A38" s="5" t="s">
        <v>45</v>
      </c>
      <c r="B38" s="5" t="s">
        <v>46</v>
      </c>
      <c r="C38" s="5"/>
      <c r="D38" s="5"/>
      <c r="E38" s="6" t="s">
        <v>21</v>
      </c>
    </row>
    <row r="39" spans="1:5">
      <c r="A39" s="5"/>
      <c r="B39" s="5"/>
      <c r="C39" s="5"/>
      <c r="D39" s="5"/>
      <c r="E39" s="6" t="s">
        <v>23</v>
      </c>
    </row>
    <row r="40" spans="1:5">
      <c r="A40" s="5"/>
      <c r="B40" s="5"/>
      <c r="C40" s="5"/>
      <c r="D40" s="5"/>
      <c r="E40" s="6"/>
    </row>
    <row r="41" spans="1:5">
      <c r="A41" s="5" t="s">
        <v>19</v>
      </c>
      <c r="B41" s="5" t="s">
        <v>34</v>
      </c>
      <c r="C41" s="5"/>
      <c r="D41" s="5"/>
    </row>
    <row r="42" spans="1:5">
      <c r="A42" s="5"/>
      <c r="B42" s="33" t="s">
        <v>47</v>
      </c>
      <c r="C42" s="33"/>
      <c r="D42" s="33"/>
      <c r="E42" s="6" t="s">
        <v>21</v>
      </c>
    </row>
    <row r="43" spans="1:5">
      <c r="A43" s="5"/>
      <c r="B43" s="5"/>
      <c r="C43" s="5"/>
      <c r="D43" s="5"/>
      <c r="E43" s="6" t="s">
        <v>23</v>
      </c>
    </row>
    <row r="44" spans="1:5">
      <c r="A44" s="5"/>
      <c r="B44" s="5"/>
      <c r="C44" s="5"/>
      <c r="D44" s="5"/>
      <c r="E44" s="6"/>
    </row>
    <row r="45" spans="1:5">
      <c r="A45" s="5" t="s">
        <v>24</v>
      </c>
      <c r="B45" s="5" t="s">
        <v>20</v>
      </c>
      <c r="C45" s="5"/>
      <c r="D45" s="5"/>
      <c r="E45" s="6" t="s">
        <v>21</v>
      </c>
    </row>
    <row r="46" spans="1:5">
      <c r="A46" s="5"/>
      <c r="B46" s="35" t="s">
        <v>22</v>
      </c>
      <c r="C46" s="35"/>
      <c r="D46" s="35"/>
      <c r="E46" s="6" t="s">
        <v>23</v>
      </c>
    </row>
    <row r="47" spans="1:5">
      <c r="A47" s="5"/>
      <c r="B47" s="5"/>
      <c r="C47" s="5"/>
      <c r="D47" s="5"/>
      <c r="E47" s="6"/>
    </row>
  </sheetData>
  <mergeCells count="12">
    <mergeCell ref="B46:D46"/>
    <mergeCell ref="A1:E1"/>
    <mergeCell ref="A2:E2"/>
    <mergeCell ref="D4:E4"/>
    <mergeCell ref="A6:E6"/>
    <mergeCell ref="A8:E8"/>
    <mergeCell ref="A27:E27"/>
    <mergeCell ref="A29:E29"/>
    <mergeCell ref="A31:E31"/>
    <mergeCell ref="A33:E33"/>
    <mergeCell ref="A36:E36"/>
    <mergeCell ref="B42:D42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7"/>
  <sheetViews>
    <sheetView workbookViewId="0">
      <selection activeCell="A28" sqref="A28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29.2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28" t="s">
        <v>2</v>
      </c>
      <c r="B4" s="1"/>
      <c r="C4" s="1"/>
      <c r="D4" s="38" t="s">
        <v>48</v>
      </c>
      <c r="E4" s="38"/>
    </row>
    <row r="5" spans="1:7">
      <c r="A5" s="1"/>
      <c r="B5" s="1"/>
      <c r="C5" s="1"/>
      <c r="D5" s="1"/>
      <c r="E5" s="2"/>
    </row>
    <row r="6" spans="1:7" ht="93" customHeight="1">
      <c r="A6" s="32" t="s">
        <v>33</v>
      </c>
      <c r="B6" s="32"/>
      <c r="C6" s="32"/>
      <c r="D6" s="32"/>
      <c r="E6" s="32"/>
    </row>
    <row r="7" spans="1:7">
      <c r="A7" s="3"/>
      <c r="B7" s="3"/>
      <c r="C7" s="3"/>
      <c r="D7" s="3"/>
      <c r="E7" s="4"/>
    </row>
    <row r="8" spans="1:7" ht="45.75" customHeight="1">
      <c r="A8" s="32" t="s">
        <v>31</v>
      </c>
      <c r="B8" s="32"/>
      <c r="C8" s="32"/>
      <c r="D8" s="32"/>
      <c r="E8" s="32"/>
    </row>
    <row r="9" spans="1:7" ht="15.75" thickBot="1">
      <c r="A9" s="5"/>
      <c r="B9" s="5"/>
      <c r="C9" s="5"/>
      <c r="D9" s="5"/>
      <c r="E9" s="6"/>
      <c r="G9">
        <v>1801.5</v>
      </c>
    </row>
    <row r="10" spans="1:7" ht="75">
      <c r="A10" s="18" t="s">
        <v>3</v>
      </c>
      <c r="B10" s="19" t="s">
        <v>4</v>
      </c>
      <c r="C10" s="19" t="s">
        <v>5</v>
      </c>
      <c r="D10" s="20" t="s">
        <v>6</v>
      </c>
      <c r="E10" s="21" t="s">
        <v>7</v>
      </c>
    </row>
    <row r="11" spans="1:7" ht="45.75" customHeight="1">
      <c r="A11" s="22" t="s">
        <v>27</v>
      </c>
      <c r="B11" s="8" t="s">
        <v>40</v>
      </c>
      <c r="C11" s="8" t="s">
        <v>9</v>
      </c>
      <c r="D11" s="9">
        <v>0.64</v>
      </c>
      <c r="E11" s="10">
        <f>D11*$G$9*3</f>
        <v>3458.88</v>
      </c>
    </row>
    <row r="12" spans="1:7" ht="42.75" customHeight="1">
      <c r="A12" s="7" t="s">
        <v>44</v>
      </c>
      <c r="B12" s="8" t="s">
        <v>37</v>
      </c>
      <c r="C12" s="8" t="s">
        <v>9</v>
      </c>
      <c r="D12" s="9">
        <v>0.83</v>
      </c>
      <c r="E12" s="10">
        <f>D12*$G$9*3</f>
        <v>4485.7349999999997</v>
      </c>
    </row>
    <row r="13" spans="1:7" ht="54.75" customHeight="1">
      <c r="A13" s="23" t="s">
        <v>26</v>
      </c>
      <c r="B13" s="8" t="s">
        <v>8</v>
      </c>
      <c r="C13" s="8" t="s">
        <v>9</v>
      </c>
      <c r="D13" s="9">
        <v>0.79</v>
      </c>
      <c r="E13" s="10">
        <f t="shared" ref="E13:E23" si="0">D13*$G$9*3</f>
        <v>4269.5550000000003</v>
      </c>
    </row>
    <row r="14" spans="1:7" ht="38.25">
      <c r="A14" s="23" t="s">
        <v>25</v>
      </c>
      <c r="B14" s="8" t="s">
        <v>8</v>
      </c>
      <c r="C14" s="8" t="s">
        <v>9</v>
      </c>
      <c r="D14" s="9">
        <v>1.81</v>
      </c>
      <c r="E14" s="10">
        <f t="shared" si="0"/>
        <v>9782.1450000000004</v>
      </c>
    </row>
    <row r="15" spans="1:7" ht="51">
      <c r="A15" s="7" t="s">
        <v>29</v>
      </c>
      <c r="B15" s="8" t="s">
        <v>37</v>
      </c>
      <c r="C15" s="8" t="s">
        <v>9</v>
      </c>
      <c r="D15" s="27">
        <v>0.16</v>
      </c>
      <c r="E15" s="10">
        <f t="shared" si="0"/>
        <v>864.72</v>
      </c>
      <c r="G15" s="17"/>
    </row>
    <row r="16" spans="1:7">
      <c r="A16" s="7" t="s">
        <v>11</v>
      </c>
      <c r="B16" s="8" t="s">
        <v>37</v>
      </c>
      <c r="C16" s="8" t="s">
        <v>9</v>
      </c>
      <c r="D16" s="9">
        <v>0.13</v>
      </c>
      <c r="E16" s="10">
        <f t="shared" si="0"/>
        <v>702.58500000000004</v>
      </c>
    </row>
    <row r="17" spans="1:8" ht="38.25">
      <c r="A17" s="7" t="s">
        <v>10</v>
      </c>
      <c r="B17" s="8" t="s">
        <v>39</v>
      </c>
      <c r="C17" s="8" t="s">
        <v>9</v>
      </c>
      <c r="D17" s="8">
        <v>5.83</v>
      </c>
      <c r="E17" s="10">
        <f t="shared" si="0"/>
        <v>31508.235000000001</v>
      </c>
    </row>
    <row r="18" spans="1:8">
      <c r="A18" s="7" t="s">
        <v>28</v>
      </c>
      <c r="B18" s="8" t="s">
        <v>8</v>
      </c>
      <c r="C18" s="8" t="s">
        <v>9</v>
      </c>
      <c r="D18" s="9">
        <v>3.48</v>
      </c>
      <c r="E18" s="10">
        <f t="shared" si="0"/>
        <v>18807.66</v>
      </c>
    </row>
    <row r="19" spans="1:8" ht="25.5">
      <c r="A19" s="7" t="s">
        <v>12</v>
      </c>
      <c r="B19" s="8" t="s">
        <v>13</v>
      </c>
      <c r="C19" s="8" t="s">
        <v>9</v>
      </c>
      <c r="D19" s="9">
        <v>0.98</v>
      </c>
      <c r="E19" s="10">
        <f t="shared" si="0"/>
        <v>5296.41</v>
      </c>
    </row>
    <row r="20" spans="1:8" ht="25.5">
      <c r="A20" s="23" t="s">
        <v>30</v>
      </c>
      <c r="B20" s="8" t="s">
        <v>13</v>
      </c>
      <c r="C20" s="8" t="s">
        <v>9</v>
      </c>
      <c r="D20" s="11">
        <v>1.81</v>
      </c>
      <c r="E20" s="10">
        <f t="shared" si="0"/>
        <v>9782.1450000000004</v>
      </c>
    </row>
    <row r="21" spans="1:8" ht="25.5">
      <c r="A21" s="7" t="s">
        <v>14</v>
      </c>
      <c r="B21" s="8" t="s">
        <v>13</v>
      </c>
      <c r="C21" s="8" t="s">
        <v>9</v>
      </c>
      <c r="D21" s="8">
        <v>0.35</v>
      </c>
      <c r="E21" s="10">
        <f t="shared" si="0"/>
        <v>1891.5749999999998</v>
      </c>
    </row>
    <row r="22" spans="1:8" ht="25.5">
      <c r="A22" s="7" t="s">
        <v>15</v>
      </c>
      <c r="B22" s="8" t="s">
        <v>8</v>
      </c>
      <c r="C22" s="8" t="s">
        <v>9</v>
      </c>
      <c r="D22" s="8">
        <v>1.1499999999999999</v>
      </c>
      <c r="E22" s="10">
        <f t="shared" si="0"/>
        <v>6215.1749999999993</v>
      </c>
    </row>
    <row r="23" spans="1:8" ht="38.25">
      <c r="A23" s="23" t="s">
        <v>32</v>
      </c>
      <c r="B23" s="8" t="s">
        <v>37</v>
      </c>
      <c r="C23" s="8" t="s">
        <v>9</v>
      </c>
      <c r="D23" s="8">
        <v>1.74</v>
      </c>
      <c r="E23" s="10">
        <f t="shared" si="0"/>
        <v>9403.83</v>
      </c>
      <c r="G23" s="17"/>
      <c r="H23" s="17"/>
    </row>
    <row r="24" spans="1:8">
      <c r="A24" s="24" t="s">
        <v>36</v>
      </c>
      <c r="B24" s="25" t="s">
        <v>38</v>
      </c>
      <c r="C24" s="25" t="s">
        <v>35</v>
      </c>
      <c r="D24" s="25" t="s">
        <v>43</v>
      </c>
      <c r="E24" s="26">
        <v>5548.41</v>
      </c>
      <c r="G24" s="17"/>
      <c r="H24" s="17"/>
    </row>
    <row r="25" spans="1:8" ht="19.5" thickBot="1">
      <c r="A25" s="12" t="s">
        <v>16</v>
      </c>
      <c r="B25" s="13"/>
      <c r="C25" s="13"/>
      <c r="D25" s="14"/>
      <c r="E25" s="15">
        <f>SUM(E11:E24)</f>
        <v>112017.06000000001</v>
      </c>
      <c r="G25" s="17"/>
      <c r="H25" s="17"/>
    </row>
    <row r="26" spans="1:8">
      <c r="A26" s="5"/>
      <c r="B26" s="5"/>
      <c r="C26" s="5"/>
      <c r="D26" s="5"/>
      <c r="E26" s="6"/>
    </row>
    <row r="27" spans="1:8" ht="33" customHeight="1">
      <c r="A27" s="32" t="s">
        <v>49</v>
      </c>
      <c r="B27" s="32"/>
      <c r="C27" s="32"/>
      <c r="D27" s="32"/>
      <c r="E27" s="32"/>
    </row>
    <row r="28" spans="1:8">
      <c r="A28" s="5"/>
      <c r="B28" s="5"/>
      <c r="C28" s="5"/>
      <c r="D28" s="5"/>
      <c r="E28" s="6"/>
    </row>
    <row r="29" spans="1:8" ht="15" customHeight="1">
      <c r="A29" s="32" t="s">
        <v>41</v>
      </c>
      <c r="B29" s="32"/>
      <c r="C29" s="32"/>
      <c r="D29" s="32"/>
      <c r="E29" s="32"/>
    </row>
    <row r="30" spans="1:8">
      <c r="A30" s="5"/>
      <c r="B30" s="5"/>
      <c r="C30" s="5"/>
      <c r="D30" s="5"/>
      <c r="E30" s="6"/>
    </row>
    <row r="31" spans="1:8">
      <c r="A31" s="33" t="s">
        <v>42</v>
      </c>
      <c r="B31" s="33"/>
      <c r="C31" s="33"/>
      <c r="D31" s="33"/>
      <c r="E31" s="33"/>
    </row>
    <row r="32" spans="1:8">
      <c r="A32" s="5"/>
      <c r="B32" s="5"/>
      <c r="C32" s="5"/>
      <c r="D32" s="5"/>
      <c r="E32" s="6"/>
    </row>
    <row r="33" spans="1:5" ht="35.25" customHeight="1">
      <c r="A33" s="32" t="s">
        <v>17</v>
      </c>
      <c r="B33" s="32"/>
      <c r="C33" s="32"/>
      <c r="D33" s="32"/>
      <c r="E33" s="32"/>
    </row>
    <row r="34" spans="1:5">
      <c r="A34" s="5"/>
      <c r="B34" s="5"/>
      <c r="C34" s="5"/>
      <c r="D34" s="5"/>
      <c r="E34" s="6"/>
    </row>
    <row r="35" spans="1:5">
      <c r="A35" s="5"/>
      <c r="B35" s="5"/>
      <c r="C35" s="5"/>
      <c r="D35" s="5"/>
      <c r="E35" s="6"/>
    </row>
    <row r="36" spans="1:5">
      <c r="A36" s="34" t="s">
        <v>18</v>
      </c>
      <c r="B36" s="34"/>
      <c r="C36" s="34"/>
      <c r="D36" s="34"/>
      <c r="E36" s="34"/>
    </row>
    <row r="37" spans="1:5">
      <c r="A37" s="5"/>
      <c r="B37" s="5"/>
      <c r="C37" s="5"/>
      <c r="D37" s="5"/>
      <c r="E37" s="6"/>
    </row>
    <row r="38" spans="1:5">
      <c r="A38" s="5" t="s">
        <v>45</v>
      </c>
      <c r="B38" s="5" t="s">
        <v>46</v>
      </c>
      <c r="C38" s="5"/>
      <c r="D38" s="5"/>
      <c r="E38" s="6" t="s">
        <v>21</v>
      </c>
    </row>
    <row r="39" spans="1:5">
      <c r="A39" s="5"/>
      <c r="B39" s="5"/>
      <c r="C39" s="5"/>
      <c r="D39" s="5"/>
      <c r="E39" s="6" t="s">
        <v>23</v>
      </c>
    </row>
    <row r="40" spans="1:5">
      <c r="A40" s="5"/>
      <c r="B40" s="5"/>
      <c r="C40" s="5"/>
      <c r="D40" s="5"/>
      <c r="E40" s="6"/>
    </row>
    <row r="41" spans="1:5">
      <c r="A41" s="5" t="s">
        <v>19</v>
      </c>
      <c r="B41" s="5" t="s">
        <v>34</v>
      </c>
      <c r="C41" s="5"/>
      <c r="D41" s="5"/>
    </row>
    <row r="42" spans="1:5">
      <c r="A42" s="5"/>
      <c r="B42" s="33" t="s">
        <v>47</v>
      </c>
      <c r="C42" s="33"/>
      <c r="D42" s="33"/>
      <c r="E42" s="6" t="s">
        <v>21</v>
      </c>
    </row>
    <row r="43" spans="1:5">
      <c r="A43" s="5"/>
      <c r="B43" s="5"/>
      <c r="C43" s="5"/>
      <c r="D43" s="5"/>
      <c r="E43" s="6" t="s">
        <v>23</v>
      </c>
    </row>
    <row r="44" spans="1:5">
      <c r="A44" s="5"/>
      <c r="B44" s="5"/>
      <c r="C44" s="5"/>
      <c r="D44" s="5"/>
      <c r="E44" s="6"/>
    </row>
    <row r="45" spans="1:5">
      <c r="A45" s="5" t="s">
        <v>24</v>
      </c>
      <c r="B45" s="5" t="s">
        <v>20</v>
      </c>
      <c r="C45" s="5"/>
      <c r="D45" s="5"/>
      <c r="E45" s="6" t="s">
        <v>21</v>
      </c>
    </row>
    <row r="46" spans="1:5">
      <c r="A46" s="5"/>
      <c r="B46" s="35" t="s">
        <v>22</v>
      </c>
      <c r="C46" s="35"/>
      <c r="D46" s="35"/>
      <c r="E46" s="6" t="s">
        <v>23</v>
      </c>
    </row>
    <row r="47" spans="1:5">
      <c r="A47" s="5"/>
      <c r="B47" s="5"/>
      <c r="C47" s="5"/>
      <c r="D47" s="5"/>
      <c r="E47" s="6"/>
    </row>
  </sheetData>
  <mergeCells count="12">
    <mergeCell ref="B46:D46"/>
    <mergeCell ref="A1:E1"/>
    <mergeCell ref="A2:E2"/>
    <mergeCell ref="D4:E4"/>
    <mergeCell ref="A6:E6"/>
    <mergeCell ref="A8:E8"/>
    <mergeCell ref="A27:E27"/>
    <mergeCell ref="A29:E29"/>
    <mergeCell ref="A31:E31"/>
    <mergeCell ref="A33:E33"/>
    <mergeCell ref="A36:E36"/>
    <mergeCell ref="B42:D42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2025-03-17T08:37:37Z</cp:lastPrinted>
  <dcterms:created xsi:type="dcterms:W3CDTF">2017-03-13T08:54:22Z</dcterms:created>
  <dcterms:modified xsi:type="dcterms:W3CDTF">2025-03-17T08:38:28Z</dcterms:modified>
</cp:coreProperties>
</file>