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12.14" sheetId="1" r:id="rId1"/>
  </sheets>
  <definedNames/>
  <calcPr fullCalcOnLoad="1"/>
</workbook>
</file>

<file path=xl/sharedStrings.xml><?xml version="1.0" encoding="utf-8"?>
<sst xmlns="http://schemas.openxmlformats.org/spreadsheetml/2006/main" count="148" uniqueCount="148">
  <si>
    <t>Список домов ООО "МУП ЖЭУ-12"</t>
  </si>
  <si>
    <t>№ п/п</t>
  </si>
  <si>
    <t>Адрес МКД</t>
  </si>
  <si>
    <t>Общая площадь помещений</t>
  </si>
  <si>
    <t>Тариф01.01.2013</t>
  </si>
  <si>
    <t>Тариф, 01.06.2013</t>
  </si>
  <si>
    <t>Тариф, 01.01.2014</t>
  </si>
  <si>
    <t>С разбивкой</t>
  </si>
  <si>
    <t>способ управления декабрь 2014</t>
  </si>
  <si>
    <t>непоср</t>
  </si>
  <si>
    <t>управл</t>
  </si>
  <si>
    <t>непосредственное</t>
  </si>
  <si>
    <t>управлен утвержденный</t>
  </si>
  <si>
    <t>Апанасенковская,14</t>
  </si>
  <si>
    <t>Апанасенковская,14а</t>
  </si>
  <si>
    <t>Биологическая, 2</t>
  </si>
  <si>
    <t>Биологическая 2/1</t>
  </si>
  <si>
    <t>Биологическая, 4/1</t>
  </si>
  <si>
    <t>Биологическая,6</t>
  </si>
  <si>
    <t>Биологическая,8</t>
  </si>
  <si>
    <t>Биологическая,10</t>
  </si>
  <si>
    <t>Биологическая,10/1</t>
  </si>
  <si>
    <t>Биологическая,12</t>
  </si>
  <si>
    <t>Биологическая,14</t>
  </si>
  <si>
    <t>Биологическая, 16</t>
  </si>
  <si>
    <t>Гвардейский, 7</t>
  </si>
  <si>
    <t>Гвардейский, 8</t>
  </si>
  <si>
    <t>Гвардейский, 14</t>
  </si>
  <si>
    <t>Гвардейский, 16</t>
  </si>
  <si>
    <t>Готвальда,1</t>
  </si>
  <si>
    <t>Готвальда,2</t>
  </si>
  <si>
    <t>Готвальда,4</t>
  </si>
  <si>
    <t>Готвальда,5</t>
  </si>
  <si>
    <t>Готвальда,6</t>
  </si>
  <si>
    <t>Готвальда,7</t>
  </si>
  <si>
    <t>Готвальда,8</t>
  </si>
  <si>
    <t>Готвальда,9</t>
  </si>
  <si>
    <t>Готвальда,11</t>
  </si>
  <si>
    <t>Готвальда,15</t>
  </si>
  <si>
    <t>Гризодубовой, 27</t>
  </si>
  <si>
    <t>Добролюбова,4</t>
  </si>
  <si>
    <t>Добролюбова,6</t>
  </si>
  <si>
    <t>Добролюбова,12</t>
  </si>
  <si>
    <t>Добролюбова,20</t>
  </si>
  <si>
    <t>Каховский, 17</t>
  </si>
  <si>
    <t>Каховский, 22</t>
  </si>
  <si>
    <t>Комсомольская,1</t>
  </si>
  <si>
    <t>Комсомольская, 3</t>
  </si>
  <si>
    <t>Комсомольская, 3а</t>
  </si>
  <si>
    <t>Комсомольская, 4а</t>
  </si>
  <si>
    <t>Комсомольская, 4б</t>
  </si>
  <si>
    <t>Комсомольская, 5</t>
  </si>
  <si>
    <t>Комсомольская, 8</t>
  </si>
  <si>
    <t>Комсомольская, 8а</t>
  </si>
  <si>
    <t>Комсомольская, 8б</t>
  </si>
  <si>
    <t>Кооперативный,1</t>
  </si>
  <si>
    <t>Кооперативный,2</t>
  </si>
  <si>
    <t>Кооперативный,4</t>
  </si>
  <si>
    <t>Кооперативный,5</t>
  </si>
  <si>
    <t>Кооперативный,6</t>
  </si>
  <si>
    <t>Кооперативный,7</t>
  </si>
  <si>
    <t>Кооперативный,8</t>
  </si>
  <si>
    <t>Кооперативный,9</t>
  </si>
  <si>
    <t>Кооперативный, 10</t>
  </si>
  <si>
    <t>Кооперативный,11</t>
  </si>
  <si>
    <t>Кооперативный,12</t>
  </si>
  <si>
    <t>Ленина,63</t>
  </si>
  <si>
    <t>Ленина, 74/13</t>
  </si>
  <si>
    <t>Ленина, 74/15</t>
  </si>
  <si>
    <t>Ленина, 79</t>
  </si>
  <si>
    <t>Ленина, 85</t>
  </si>
  <si>
    <t>Ленина, 88</t>
  </si>
  <si>
    <t>Ленина, 91а</t>
  </si>
  <si>
    <t>Ленина, 91б</t>
  </si>
  <si>
    <t>Ленина, 100</t>
  </si>
  <si>
    <t>Ленина, 104</t>
  </si>
  <si>
    <t>Ленина, 108</t>
  </si>
  <si>
    <t>Ленина, 110</t>
  </si>
  <si>
    <t>Ленина, 112</t>
  </si>
  <si>
    <t>Ленина, 114</t>
  </si>
  <si>
    <t>Ленинградский,1</t>
  </si>
  <si>
    <t>Ленинградский,2</t>
  </si>
  <si>
    <t>Ленинградский,3</t>
  </si>
  <si>
    <t>Ленинградский,4</t>
  </si>
  <si>
    <t>Ленинградский,5</t>
  </si>
  <si>
    <t>Ленинградский,7</t>
  </si>
  <si>
    <t>Ленинградский,8</t>
  </si>
  <si>
    <t>Ленинградский,9</t>
  </si>
  <si>
    <t>Ленинградский,10</t>
  </si>
  <si>
    <t>Ленинградский,15</t>
  </si>
  <si>
    <t>Ленинградский,17</t>
  </si>
  <si>
    <t>Ленинградский,18</t>
  </si>
  <si>
    <t>Ленинградский,19</t>
  </si>
  <si>
    <t>Ленинградский,21</t>
  </si>
  <si>
    <t>Ленинградский,22</t>
  </si>
  <si>
    <t>Ленинградский,25</t>
  </si>
  <si>
    <t>Ленинградский,28</t>
  </si>
  <si>
    <t>Ленинградский,29</t>
  </si>
  <si>
    <t>Литейный,1</t>
  </si>
  <si>
    <t>Литейный,5</t>
  </si>
  <si>
    <t>Литейный,7</t>
  </si>
  <si>
    <t>Литейный,9</t>
  </si>
  <si>
    <t>Литейный,11</t>
  </si>
  <si>
    <t>Литейный,13</t>
  </si>
  <si>
    <t>Металлистов,1</t>
  </si>
  <si>
    <t>Металлистов, 2</t>
  </si>
  <si>
    <t>Металлистов,3</t>
  </si>
  <si>
    <t>Металлистов, 5</t>
  </si>
  <si>
    <t>Металлистов, 6</t>
  </si>
  <si>
    <t>Металлистов, 7</t>
  </si>
  <si>
    <t>Металлистов, 9</t>
  </si>
  <si>
    <t>Мира,139</t>
  </si>
  <si>
    <t>Мира,141</t>
  </si>
  <si>
    <t>Мира,141/1</t>
  </si>
  <si>
    <t>Мира,143</t>
  </si>
  <si>
    <t>Мира,145</t>
  </si>
  <si>
    <t>Мира,147</t>
  </si>
  <si>
    <t>Мира,149</t>
  </si>
  <si>
    <t>Московская,45</t>
  </si>
  <si>
    <t>Московская,47</t>
  </si>
  <si>
    <t>Московская,49</t>
  </si>
  <si>
    <t>Московская,51</t>
  </si>
  <si>
    <t>Московская,53</t>
  </si>
  <si>
    <t>Московская,55</t>
  </si>
  <si>
    <t>Надежденский,1/1</t>
  </si>
  <si>
    <t>Надежденский,1/2</t>
  </si>
  <si>
    <t>Надежденский,1/3</t>
  </si>
  <si>
    <t>Надежденский,1/4</t>
  </si>
  <si>
    <t>Надежденский,3/2</t>
  </si>
  <si>
    <t>Объездная,7</t>
  </si>
  <si>
    <t>Объездная, 13</t>
  </si>
  <si>
    <t>Пионерская, 39</t>
  </si>
  <si>
    <t>Пионерская, 64</t>
  </si>
  <si>
    <t>Расковой,1</t>
  </si>
  <si>
    <t>Расковой,3</t>
  </si>
  <si>
    <t>Старом ш,13</t>
  </si>
  <si>
    <t>Туапсинская, 2а</t>
  </si>
  <si>
    <t>Туапсинская, 10</t>
  </si>
  <si>
    <t>Фабричный, 1</t>
  </si>
  <si>
    <t>Фабричный, 2</t>
  </si>
  <si>
    <t>Фабричный, 3</t>
  </si>
  <si>
    <t>Чкалова,2</t>
  </si>
  <si>
    <t>Чкалова,17/1</t>
  </si>
  <si>
    <t>Чкалова,17/2</t>
  </si>
  <si>
    <t>Чкалова,27/а</t>
  </si>
  <si>
    <t>Чкалова,33</t>
  </si>
  <si>
    <t>Чкалова, 34</t>
  </si>
  <si>
    <t>Чкалова,42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</si>
</sst>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Alignment="1">
      <alignment vertical="top"/>
      <protection/>
    </xf>
    <xf numFmtId="164" fontId="2" fillId="0" borderId="0" xfId="20" applyFont="1" applyAlignme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left" vertical="top" wrapText="1" indent="1"/>
      <protection/>
    </xf>
    <xf numFmtId="164" fontId="4" fillId="0" borderId="1" xfId="20" applyFont="1" applyBorder="1" applyAlignment="1">
      <alignment vertical="top" wrapText="1"/>
      <protection/>
    </xf>
    <xf numFmtId="164" fontId="2" fillId="0" borderId="1" xfId="20" applyFont="1" applyBorder="1">
      <alignment/>
      <protection/>
    </xf>
    <xf numFmtId="164" fontId="2" fillId="2" borderId="1" xfId="20" applyFont="1" applyFill="1" applyBorder="1">
      <alignment/>
      <protection/>
    </xf>
    <xf numFmtId="164" fontId="4" fillId="0" borderId="2" xfId="20" applyFont="1" applyBorder="1" applyAlignment="1">
      <alignment vertical="top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4" fontId="4" fillId="0" borderId="1" xfId="20" applyFont="1" applyBorder="1" applyAlignment="1">
      <alignment horizontal="right" vertical="center" wrapText="1"/>
      <protection/>
    </xf>
    <xf numFmtId="164" fontId="2" fillId="0" borderId="1" xfId="20" applyFont="1" applyBorder="1" applyAlignment="1">
      <alignment horizontal="right" vertical="center" wrapText="1"/>
      <protection/>
    </xf>
    <xf numFmtId="164" fontId="2" fillId="2" borderId="1" xfId="20" applyFont="1" applyFill="1" applyBorder="1" applyAlignment="1">
      <alignment horizontal="right" vertical="center" wrapText="1"/>
      <protection/>
    </xf>
    <xf numFmtId="164" fontId="2" fillId="3" borderId="1" xfId="20" applyFont="1" applyFill="1" applyBorder="1">
      <alignment/>
      <protection/>
    </xf>
    <xf numFmtId="164" fontId="4" fillId="3" borderId="1" xfId="20" applyFont="1" applyFill="1" applyBorder="1" applyAlignment="1">
      <alignment vertical="top" wrapText="1"/>
      <protection/>
    </xf>
    <xf numFmtId="164" fontId="4" fillId="2" borderId="1" xfId="20" applyFont="1" applyFill="1" applyBorder="1" applyAlignment="1">
      <alignment vertical="top" wrapText="1"/>
      <protection/>
    </xf>
    <xf numFmtId="164" fontId="2" fillId="0" borderId="1" xfId="20" applyFont="1" applyBorder="1" applyAlignment="1">
      <alignment horizontal="right"/>
      <protection/>
    </xf>
    <xf numFmtId="164" fontId="7" fillId="2" borderId="1" xfId="20" applyFont="1" applyFill="1" applyBorder="1">
      <alignment/>
      <protection/>
    </xf>
    <xf numFmtId="164" fontId="4" fillId="0" borderId="1" xfId="20" applyFont="1" applyBorder="1" applyAlignment="1">
      <alignment horizontal="left" vertical="top" wrapText="1" indent="1"/>
      <protection/>
    </xf>
    <xf numFmtId="166" fontId="4" fillId="0" borderId="1" xfId="20" applyNumberFormat="1" applyFont="1" applyBorder="1" applyAlignment="1">
      <alignment vertical="top" wrapText="1"/>
      <protection/>
    </xf>
    <xf numFmtId="164" fontId="2" fillId="0" borderId="1" xfId="20" applyFont="1" applyBorder="1" applyAlignment="1">
      <alignment horizontal="center"/>
      <protection/>
    </xf>
    <xf numFmtId="164" fontId="8" fillId="0" borderId="0" xfId="20" applyFont="1">
      <alignment/>
      <protection/>
    </xf>
    <xf numFmtId="166" fontId="2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421875" style="1" customWidth="1"/>
    <col min="2" max="2" width="5.28125" style="1" customWidth="1"/>
    <col min="3" max="3" width="17.8515625" style="1" customWidth="1"/>
    <col min="4" max="4" width="9.00390625" style="1" customWidth="1"/>
    <col min="5" max="9" width="0" style="1" hidden="1" customWidth="1"/>
    <col min="10" max="10" width="9.140625" style="1" customWidth="1"/>
    <col min="11" max="11" width="10.421875" style="1" customWidth="1"/>
    <col min="12" max="16384" width="9.140625" style="1" customWidth="1"/>
  </cols>
  <sheetData>
    <row r="1" spans="1:11" ht="22.5" customHeight="1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3"/>
    </row>
    <row r="2" spans="2:11" ht="27.75" customHeight="1">
      <c r="B2" s="4" t="s">
        <v>1</v>
      </c>
      <c r="C2" s="5" t="s">
        <v>2</v>
      </c>
      <c r="D2" s="4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/>
      <c r="J2" s="8" t="s">
        <v>8</v>
      </c>
      <c r="K2" s="8"/>
    </row>
    <row r="3" spans="2:11" ht="54" customHeight="1">
      <c r="B3" s="4"/>
      <c r="C3" s="5"/>
      <c r="D3" s="4"/>
      <c r="E3" s="6"/>
      <c r="F3" s="6"/>
      <c r="G3" s="6"/>
      <c r="H3" s="7" t="s">
        <v>9</v>
      </c>
      <c r="I3" s="7" t="s">
        <v>10</v>
      </c>
      <c r="J3" s="8" t="s">
        <v>11</v>
      </c>
      <c r="K3" s="8" t="s">
        <v>12</v>
      </c>
    </row>
    <row r="4" spans="2:11" ht="14.25" customHeight="1">
      <c r="B4" s="9">
        <v>1</v>
      </c>
      <c r="C4" s="10" t="s">
        <v>13</v>
      </c>
      <c r="D4" s="10">
        <v>213.8</v>
      </c>
      <c r="E4" s="11">
        <v>6.22</v>
      </c>
      <c r="F4" s="12">
        <v>6.22</v>
      </c>
      <c r="G4" s="12">
        <v>6.22</v>
      </c>
      <c r="H4" s="10"/>
      <c r="I4" s="10">
        <v>232.6</v>
      </c>
      <c r="J4" s="11"/>
      <c r="K4" s="11">
        <v>6.22</v>
      </c>
    </row>
    <row r="5" spans="2:11" ht="14.25" customHeight="1">
      <c r="B5" s="9">
        <f>B4+1</f>
        <v>2</v>
      </c>
      <c r="C5" s="13" t="s">
        <v>14</v>
      </c>
      <c r="D5" s="13">
        <v>367</v>
      </c>
      <c r="E5" s="11">
        <v>6.84</v>
      </c>
      <c r="F5" s="12">
        <v>7.25</v>
      </c>
      <c r="G5" s="12">
        <v>7.25</v>
      </c>
      <c r="H5" s="13"/>
      <c r="I5" s="13">
        <v>367</v>
      </c>
      <c r="J5" s="11"/>
      <c r="K5" s="11">
        <v>13.45</v>
      </c>
    </row>
    <row r="6" spans="2:11" ht="14.25" customHeight="1">
      <c r="B6" s="9">
        <f aca="true" t="shared" si="0" ref="B6:B69">B5+1</f>
        <v>3</v>
      </c>
      <c r="C6" s="10" t="s">
        <v>15</v>
      </c>
      <c r="D6" s="10">
        <v>946.1</v>
      </c>
      <c r="E6" s="11">
        <v>13.94</v>
      </c>
      <c r="F6" s="12">
        <v>14.78</v>
      </c>
      <c r="G6" s="12">
        <v>14.78</v>
      </c>
      <c r="H6" s="10">
        <v>946.1</v>
      </c>
      <c r="I6" s="10"/>
      <c r="J6" s="12">
        <v>14.78</v>
      </c>
      <c r="K6" s="11"/>
    </row>
    <row r="7" spans="2:11" ht="14.25" customHeight="1">
      <c r="B7" s="9">
        <f t="shared" si="0"/>
        <v>4</v>
      </c>
      <c r="C7" s="10" t="s">
        <v>16</v>
      </c>
      <c r="D7" s="10">
        <v>1171.4</v>
      </c>
      <c r="E7" s="11">
        <v>12.84</v>
      </c>
      <c r="F7" s="12">
        <v>13.61</v>
      </c>
      <c r="G7" s="12">
        <v>13.61</v>
      </c>
      <c r="H7" s="10">
        <v>1171.4</v>
      </c>
      <c r="I7" s="10"/>
      <c r="J7" s="11">
        <v>13.61</v>
      </c>
      <c r="K7" s="11"/>
    </row>
    <row r="8" spans="2:11" ht="14.25" customHeight="1">
      <c r="B8" s="9">
        <f t="shared" si="0"/>
        <v>5</v>
      </c>
      <c r="C8" s="10" t="s">
        <v>17</v>
      </c>
      <c r="D8" s="10">
        <v>489</v>
      </c>
      <c r="E8" s="11">
        <v>13.94</v>
      </c>
      <c r="F8" s="12">
        <v>14.78</v>
      </c>
      <c r="G8" s="12">
        <v>14.78</v>
      </c>
      <c r="H8" s="10">
        <v>489</v>
      </c>
      <c r="I8" s="10"/>
      <c r="J8" s="12">
        <v>14.78</v>
      </c>
      <c r="K8" s="11"/>
    </row>
    <row r="9" spans="2:11" ht="14.25" customHeight="1">
      <c r="B9" s="9">
        <f t="shared" si="0"/>
        <v>6</v>
      </c>
      <c r="C9" s="10" t="s">
        <v>18</v>
      </c>
      <c r="D9" s="10">
        <v>4084.5</v>
      </c>
      <c r="E9" s="11">
        <v>12.12</v>
      </c>
      <c r="F9" s="12">
        <v>12.12</v>
      </c>
      <c r="G9" s="12">
        <v>12.12</v>
      </c>
      <c r="H9" s="10"/>
      <c r="I9" s="10">
        <v>4083.6</v>
      </c>
      <c r="J9" s="11"/>
      <c r="K9" s="11">
        <v>12.12</v>
      </c>
    </row>
    <row r="10" spans="2:11" ht="14.25" customHeight="1">
      <c r="B10" s="9">
        <f t="shared" si="0"/>
        <v>7</v>
      </c>
      <c r="C10" s="10" t="s">
        <v>19</v>
      </c>
      <c r="D10" s="10">
        <v>3879.2</v>
      </c>
      <c r="E10" s="11">
        <v>13.21</v>
      </c>
      <c r="F10" s="12">
        <v>13.21</v>
      </c>
      <c r="G10" s="12">
        <v>13.21</v>
      </c>
      <c r="H10" s="10"/>
      <c r="I10" s="10">
        <v>3879.2</v>
      </c>
      <c r="J10" s="11"/>
      <c r="K10" s="11">
        <v>14.42</v>
      </c>
    </row>
    <row r="11" spans="2:11" ht="14.25" customHeight="1">
      <c r="B11" s="9">
        <f t="shared" si="0"/>
        <v>8</v>
      </c>
      <c r="C11" s="10" t="s">
        <v>20</v>
      </c>
      <c r="D11" s="10">
        <v>9128.4</v>
      </c>
      <c r="E11" s="11">
        <v>14.02</v>
      </c>
      <c r="F11" s="12">
        <v>14.87</v>
      </c>
      <c r="G11" s="12">
        <v>14.87</v>
      </c>
      <c r="H11" s="10"/>
      <c r="I11" s="10">
        <v>9128.1</v>
      </c>
      <c r="J11" s="11"/>
      <c r="K11" s="11">
        <v>14.87</v>
      </c>
    </row>
    <row r="12" spans="2:11" ht="14.25" customHeight="1">
      <c r="B12" s="9">
        <f t="shared" si="0"/>
        <v>9</v>
      </c>
      <c r="C12" s="10" t="s">
        <v>21</v>
      </c>
      <c r="D12" s="10">
        <v>1188.5</v>
      </c>
      <c r="E12" s="11">
        <v>12.5</v>
      </c>
      <c r="F12" s="12">
        <v>13.25</v>
      </c>
      <c r="G12" s="12">
        <v>13.25</v>
      </c>
      <c r="H12" s="10">
        <v>1188.5</v>
      </c>
      <c r="I12" s="10"/>
      <c r="J12" s="11">
        <v>13.25</v>
      </c>
      <c r="K12" s="11"/>
    </row>
    <row r="13" spans="2:11" ht="14.25" customHeight="1">
      <c r="B13" s="9">
        <f t="shared" si="0"/>
        <v>10</v>
      </c>
      <c r="C13" s="10" t="s">
        <v>22</v>
      </c>
      <c r="D13" s="10">
        <v>1484.7</v>
      </c>
      <c r="E13" s="11">
        <v>13.94</v>
      </c>
      <c r="F13" s="12">
        <v>14.78</v>
      </c>
      <c r="G13" s="12">
        <v>14.78</v>
      </c>
      <c r="H13" s="10">
        <v>1484.7</v>
      </c>
      <c r="I13" s="10"/>
      <c r="J13" s="12">
        <v>14.78</v>
      </c>
      <c r="K13" s="11"/>
    </row>
    <row r="14" spans="2:11" ht="14.25" customHeight="1">
      <c r="B14" s="9">
        <f t="shared" si="0"/>
        <v>11</v>
      </c>
      <c r="C14" s="10" t="s">
        <v>23</v>
      </c>
      <c r="D14" s="10">
        <v>4056.3</v>
      </c>
      <c r="E14" s="11">
        <v>12.63</v>
      </c>
      <c r="F14" s="12">
        <v>13.4</v>
      </c>
      <c r="G14" s="12">
        <v>13.4</v>
      </c>
      <c r="H14" s="10"/>
      <c r="I14" s="10">
        <v>4056.3</v>
      </c>
      <c r="J14" s="11"/>
      <c r="K14" s="12">
        <v>13.4</v>
      </c>
    </row>
    <row r="15" spans="2:11" ht="14.25" customHeight="1">
      <c r="B15" s="9">
        <f t="shared" si="0"/>
        <v>12</v>
      </c>
      <c r="C15" s="10" t="s">
        <v>24</v>
      </c>
      <c r="D15" s="10">
        <v>934.7</v>
      </c>
      <c r="E15" s="11">
        <v>12.45</v>
      </c>
      <c r="F15" s="12">
        <v>13.2</v>
      </c>
      <c r="G15" s="12">
        <v>13.2</v>
      </c>
      <c r="H15" s="10">
        <v>934.7</v>
      </c>
      <c r="I15" s="10"/>
      <c r="J15" s="11">
        <v>13.2</v>
      </c>
      <c r="K15" s="11"/>
    </row>
    <row r="16" spans="2:11" ht="12.75">
      <c r="B16" s="9">
        <f t="shared" si="0"/>
        <v>13</v>
      </c>
      <c r="C16" s="10" t="s">
        <v>25</v>
      </c>
      <c r="D16" s="10">
        <v>8189.9</v>
      </c>
      <c r="E16" s="11">
        <v>14.04</v>
      </c>
      <c r="F16" s="12">
        <v>13.25</v>
      </c>
      <c r="G16" s="12">
        <v>13.25</v>
      </c>
      <c r="H16" s="10">
        <v>8188.8</v>
      </c>
      <c r="I16" s="10"/>
      <c r="J16" s="11">
        <v>13.25</v>
      </c>
      <c r="K16" s="11"/>
    </row>
    <row r="17" spans="2:11" ht="12.75">
      <c r="B17" s="9">
        <f t="shared" si="0"/>
        <v>14</v>
      </c>
      <c r="C17" s="10" t="s">
        <v>26</v>
      </c>
      <c r="D17" s="10">
        <v>562.6</v>
      </c>
      <c r="E17" s="11">
        <v>5.27</v>
      </c>
      <c r="F17" s="12">
        <v>5.59</v>
      </c>
      <c r="G17" s="12">
        <v>5.59</v>
      </c>
      <c r="H17" s="10">
        <v>562.6</v>
      </c>
      <c r="I17" s="10"/>
      <c r="J17" s="11">
        <v>5.59</v>
      </c>
      <c r="K17" s="11"/>
    </row>
    <row r="18" spans="2:11" ht="12.75">
      <c r="B18" s="9">
        <f t="shared" si="0"/>
        <v>15</v>
      </c>
      <c r="C18" s="10" t="s">
        <v>27</v>
      </c>
      <c r="D18" s="10">
        <v>1400.3</v>
      </c>
      <c r="E18" s="11">
        <v>13.48</v>
      </c>
      <c r="F18" s="12">
        <v>14.29</v>
      </c>
      <c r="G18" s="12">
        <v>14.29</v>
      </c>
      <c r="H18" s="10">
        <v>1400.3</v>
      </c>
      <c r="I18" s="10"/>
      <c r="J18" s="12">
        <v>14.29</v>
      </c>
      <c r="K18" s="11"/>
    </row>
    <row r="19" spans="2:11" s="14" customFormat="1" ht="12.75">
      <c r="B19" s="15">
        <f t="shared" si="0"/>
        <v>16</v>
      </c>
      <c r="C19" s="16" t="s">
        <v>28</v>
      </c>
      <c r="D19" s="17">
        <v>388.8</v>
      </c>
      <c r="E19" s="18">
        <v>13.92</v>
      </c>
      <c r="F19" s="19">
        <v>14.76</v>
      </c>
      <c r="G19" s="19">
        <v>14.76</v>
      </c>
      <c r="H19" s="17">
        <v>388.9</v>
      </c>
      <c r="I19" s="17"/>
      <c r="J19" s="19">
        <v>14.76</v>
      </c>
      <c r="K19" s="8"/>
    </row>
    <row r="20" spans="2:11" ht="12.75">
      <c r="B20" s="9">
        <f t="shared" si="0"/>
        <v>17</v>
      </c>
      <c r="C20" s="10" t="s">
        <v>29</v>
      </c>
      <c r="D20" s="10">
        <v>1215.7</v>
      </c>
      <c r="E20" s="11">
        <v>13.45</v>
      </c>
      <c r="F20" s="12">
        <v>14.26</v>
      </c>
      <c r="G20" s="12">
        <v>14.26</v>
      </c>
      <c r="H20" s="10"/>
      <c r="I20" s="10">
        <v>1215.7</v>
      </c>
      <c r="J20" s="11"/>
      <c r="K20" s="12">
        <v>15.51</v>
      </c>
    </row>
    <row r="21" spans="2:11" ht="12.75">
      <c r="B21" s="9">
        <f t="shared" si="0"/>
        <v>18</v>
      </c>
      <c r="C21" s="10" t="s">
        <v>30</v>
      </c>
      <c r="D21" s="10">
        <v>214.2</v>
      </c>
      <c r="E21" s="11">
        <v>12.63</v>
      </c>
      <c r="F21" s="12">
        <v>13.39</v>
      </c>
      <c r="G21" s="12">
        <v>13.39</v>
      </c>
      <c r="H21" s="10">
        <v>214.2</v>
      </c>
      <c r="I21" s="10"/>
      <c r="J21" s="11">
        <v>13.39</v>
      </c>
      <c r="K21" s="12"/>
    </row>
    <row r="22" spans="2:11" ht="12.75">
      <c r="B22" s="9">
        <f t="shared" si="0"/>
        <v>19</v>
      </c>
      <c r="C22" s="10" t="s">
        <v>31</v>
      </c>
      <c r="D22" s="10">
        <v>430.2</v>
      </c>
      <c r="E22" s="11">
        <v>13.94</v>
      </c>
      <c r="F22" s="12">
        <v>14.78</v>
      </c>
      <c r="G22" s="12">
        <v>14.78</v>
      </c>
      <c r="H22" s="10"/>
      <c r="I22" s="10">
        <v>430.2</v>
      </c>
      <c r="J22" s="11"/>
      <c r="K22" s="20">
        <v>17.25</v>
      </c>
    </row>
    <row r="23" spans="2:11" ht="12.75">
      <c r="B23" s="9">
        <f t="shared" si="0"/>
        <v>20</v>
      </c>
      <c r="C23" s="10" t="s">
        <v>32</v>
      </c>
      <c r="D23" s="10">
        <v>262.1</v>
      </c>
      <c r="E23" s="11">
        <v>12.12</v>
      </c>
      <c r="F23" s="12">
        <v>12.85</v>
      </c>
      <c r="G23" s="12">
        <v>12.85</v>
      </c>
      <c r="H23" s="10">
        <v>262.1</v>
      </c>
      <c r="I23" s="10"/>
      <c r="J23" s="11">
        <v>12.85</v>
      </c>
      <c r="K23" s="12"/>
    </row>
    <row r="24" spans="2:11" ht="12.75">
      <c r="B24" s="9">
        <f t="shared" si="0"/>
        <v>21</v>
      </c>
      <c r="C24" s="10" t="s">
        <v>33</v>
      </c>
      <c r="D24" s="10">
        <v>403.6</v>
      </c>
      <c r="E24" s="11">
        <v>12.12</v>
      </c>
      <c r="F24" s="12">
        <v>12.85</v>
      </c>
      <c r="G24" s="12">
        <v>12.85</v>
      </c>
      <c r="H24" s="10"/>
      <c r="I24" s="10">
        <v>403.6</v>
      </c>
      <c r="J24" s="11"/>
      <c r="K24" s="20">
        <v>17.41</v>
      </c>
    </row>
    <row r="25" spans="2:11" ht="12.75">
      <c r="B25" s="9">
        <f t="shared" si="0"/>
        <v>22</v>
      </c>
      <c r="C25" s="21" t="s">
        <v>34</v>
      </c>
      <c r="D25" s="10">
        <v>481.7</v>
      </c>
      <c r="E25" s="11">
        <v>12.12</v>
      </c>
      <c r="F25" s="12">
        <v>12.85</v>
      </c>
      <c r="G25" s="12">
        <v>12.85</v>
      </c>
      <c r="H25" s="10"/>
      <c r="I25" s="10">
        <v>481.7</v>
      </c>
      <c r="J25" s="11"/>
      <c r="K25" s="11">
        <v>12.85</v>
      </c>
    </row>
    <row r="26" spans="2:11" ht="12.75">
      <c r="B26" s="9">
        <f t="shared" si="0"/>
        <v>23</v>
      </c>
      <c r="C26" s="10" t="s">
        <v>35</v>
      </c>
      <c r="D26" s="10">
        <v>377.5</v>
      </c>
      <c r="E26" s="11">
        <v>6.6</v>
      </c>
      <c r="F26" s="12">
        <v>7</v>
      </c>
      <c r="G26" s="12">
        <v>7</v>
      </c>
      <c r="H26" s="10">
        <v>377.5</v>
      </c>
      <c r="I26" s="10"/>
      <c r="J26" s="11">
        <v>8.2</v>
      </c>
      <c r="K26" s="11"/>
    </row>
    <row r="27" spans="2:11" ht="12.75">
      <c r="B27" s="9">
        <f t="shared" si="0"/>
        <v>24</v>
      </c>
      <c r="C27" s="10" t="s">
        <v>36</v>
      </c>
      <c r="D27" s="10">
        <v>230.2</v>
      </c>
      <c r="E27" s="11">
        <v>13.94</v>
      </c>
      <c r="F27" s="12">
        <v>14.78</v>
      </c>
      <c r="G27" s="12">
        <v>14.78</v>
      </c>
      <c r="H27" s="10"/>
      <c r="I27" s="10">
        <v>230.2</v>
      </c>
      <c r="J27" s="11"/>
      <c r="K27" s="11">
        <v>16.55</v>
      </c>
    </row>
    <row r="28" spans="2:11" ht="12.75">
      <c r="B28" s="9">
        <f t="shared" si="0"/>
        <v>25</v>
      </c>
      <c r="C28" s="10" t="s">
        <v>37</v>
      </c>
      <c r="D28" s="10">
        <v>1010.9</v>
      </c>
      <c r="E28" s="11">
        <v>13.53</v>
      </c>
      <c r="F28" s="12">
        <v>13.53</v>
      </c>
      <c r="G28" s="12">
        <v>14.35</v>
      </c>
      <c r="H28" s="10">
        <v>1010.9</v>
      </c>
      <c r="I28" s="10"/>
      <c r="J28" s="12">
        <v>14.35</v>
      </c>
      <c r="K28" s="11"/>
    </row>
    <row r="29" spans="2:11" ht="12.75">
      <c r="B29" s="9">
        <f t="shared" si="0"/>
        <v>26</v>
      </c>
      <c r="C29" s="10" t="s">
        <v>38</v>
      </c>
      <c r="D29" s="10">
        <v>336.8</v>
      </c>
      <c r="E29" s="11">
        <v>13.94</v>
      </c>
      <c r="F29" s="12">
        <v>14.78</v>
      </c>
      <c r="G29" s="12">
        <v>14.78</v>
      </c>
      <c r="H29" s="10">
        <v>336.8</v>
      </c>
      <c r="I29" s="10"/>
      <c r="J29" s="12">
        <v>14.78</v>
      </c>
      <c r="K29" s="11"/>
    </row>
    <row r="30" spans="2:11" ht="12.75">
      <c r="B30" s="9">
        <f t="shared" si="0"/>
        <v>27</v>
      </c>
      <c r="C30" s="10" t="s">
        <v>39</v>
      </c>
      <c r="D30" s="10">
        <v>8199.9</v>
      </c>
      <c r="E30" s="11">
        <v>12.96</v>
      </c>
      <c r="F30" s="12">
        <v>13.74</v>
      </c>
      <c r="G30" s="12">
        <v>13.74</v>
      </c>
      <c r="H30" s="10"/>
      <c r="I30" s="10">
        <v>8199.9</v>
      </c>
      <c r="J30" s="11"/>
      <c r="K30" s="20">
        <v>14.29</v>
      </c>
    </row>
    <row r="31" spans="2:11" ht="12.75">
      <c r="B31" s="9">
        <f t="shared" si="0"/>
        <v>28</v>
      </c>
      <c r="C31" s="10" t="s">
        <v>40</v>
      </c>
      <c r="D31" s="10">
        <v>384.7</v>
      </c>
      <c r="E31" s="11">
        <v>13.94</v>
      </c>
      <c r="F31" s="12">
        <v>14.78</v>
      </c>
      <c r="G31" s="12">
        <v>14.78</v>
      </c>
      <c r="H31" s="10">
        <v>384.7</v>
      </c>
      <c r="I31" s="10"/>
      <c r="J31" s="11">
        <v>14.78</v>
      </c>
      <c r="K31" s="11"/>
    </row>
    <row r="32" spans="2:11" ht="12.75">
      <c r="B32" s="9">
        <f t="shared" si="0"/>
        <v>29</v>
      </c>
      <c r="C32" s="10" t="s">
        <v>41</v>
      </c>
      <c r="D32" s="10">
        <v>372.4</v>
      </c>
      <c r="E32" s="11">
        <v>12.63</v>
      </c>
      <c r="F32" s="12">
        <v>13.39</v>
      </c>
      <c r="G32" s="12">
        <v>13.39</v>
      </c>
      <c r="H32" s="10">
        <v>372.4</v>
      </c>
      <c r="I32" s="10"/>
      <c r="J32" s="11">
        <v>13.39</v>
      </c>
      <c r="K32" s="11"/>
    </row>
    <row r="33" spans="2:11" ht="12.75">
      <c r="B33" s="9">
        <f t="shared" si="0"/>
        <v>30</v>
      </c>
      <c r="C33" s="10" t="s">
        <v>42</v>
      </c>
      <c r="D33" s="10">
        <v>1859.1</v>
      </c>
      <c r="E33" s="11">
        <v>13.94</v>
      </c>
      <c r="F33" s="12">
        <v>13.94</v>
      </c>
      <c r="G33" s="12">
        <v>14.78</v>
      </c>
      <c r="H33" s="10">
        <v>1859.1</v>
      </c>
      <c r="I33" s="10"/>
      <c r="J33" s="12">
        <v>14.78</v>
      </c>
      <c r="K33" s="11"/>
    </row>
    <row r="34" spans="2:11" ht="12.75">
      <c r="B34" s="9">
        <f t="shared" si="0"/>
        <v>31</v>
      </c>
      <c r="C34" s="10" t="s">
        <v>43</v>
      </c>
      <c r="D34" s="10">
        <v>1015</v>
      </c>
      <c r="E34" s="11">
        <v>12.5</v>
      </c>
      <c r="F34" s="12">
        <v>12.5</v>
      </c>
      <c r="G34" s="12">
        <v>13.25</v>
      </c>
      <c r="H34" s="10">
        <v>1015</v>
      </c>
      <c r="I34" s="10"/>
      <c r="J34" s="11">
        <v>13.25</v>
      </c>
      <c r="K34" s="11"/>
    </row>
    <row r="35" spans="2:11" ht="12.75">
      <c r="B35" s="9">
        <f t="shared" si="0"/>
        <v>32</v>
      </c>
      <c r="C35" s="10" t="s">
        <v>44</v>
      </c>
      <c r="D35" s="10">
        <v>4360.3</v>
      </c>
      <c r="E35" s="11">
        <v>13.65</v>
      </c>
      <c r="F35" s="12">
        <v>13.65</v>
      </c>
      <c r="G35" s="12">
        <v>14.5</v>
      </c>
      <c r="H35" s="10">
        <v>4360.3</v>
      </c>
      <c r="I35" s="10"/>
      <c r="J35" s="12">
        <v>14.5</v>
      </c>
      <c r="K35" s="11"/>
    </row>
    <row r="36" spans="2:11" ht="12.75">
      <c r="B36" s="9">
        <f t="shared" si="0"/>
        <v>33</v>
      </c>
      <c r="C36" s="10" t="s">
        <v>45</v>
      </c>
      <c r="D36" s="10">
        <v>470.9</v>
      </c>
      <c r="E36" s="11">
        <v>13.94</v>
      </c>
      <c r="F36" s="12">
        <v>13.94</v>
      </c>
      <c r="G36" s="12">
        <v>13.94</v>
      </c>
      <c r="H36" s="10"/>
      <c r="I36" s="10">
        <v>470.9</v>
      </c>
      <c r="J36" s="11"/>
      <c r="K36" s="20">
        <v>16.39</v>
      </c>
    </row>
    <row r="37" spans="2:11" ht="12.75">
      <c r="B37" s="9">
        <f t="shared" si="0"/>
        <v>34</v>
      </c>
      <c r="C37" s="10" t="s">
        <v>46</v>
      </c>
      <c r="D37" s="10">
        <v>331.8</v>
      </c>
      <c r="E37" s="11">
        <v>12.12</v>
      </c>
      <c r="F37" s="12">
        <v>12.12</v>
      </c>
      <c r="G37" s="12">
        <v>12.12</v>
      </c>
      <c r="H37" s="10"/>
      <c r="I37" s="10">
        <v>331.8</v>
      </c>
      <c r="J37" s="11"/>
      <c r="K37" s="11">
        <v>16.49</v>
      </c>
    </row>
    <row r="38" spans="2:11" ht="12.75">
      <c r="B38" s="9">
        <f t="shared" si="0"/>
        <v>35</v>
      </c>
      <c r="C38" s="10" t="s">
        <v>47</v>
      </c>
      <c r="D38" s="10">
        <v>369.7</v>
      </c>
      <c r="E38" s="11">
        <v>13.89</v>
      </c>
      <c r="F38" s="12">
        <v>14.73</v>
      </c>
      <c r="G38" s="12">
        <v>14.73</v>
      </c>
      <c r="H38" s="10"/>
      <c r="I38" s="10">
        <v>369.7</v>
      </c>
      <c r="J38" s="11"/>
      <c r="K38" s="11">
        <v>19.73</v>
      </c>
    </row>
    <row r="39" spans="2:11" ht="12.75">
      <c r="B39" s="9">
        <f t="shared" si="0"/>
        <v>36</v>
      </c>
      <c r="C39" s="10" t="s">
        <v>48</v>
      </c>
      <c r="D39" s="10">
        <v>409.2</v>
      </c>
      <c r="E39" s="11">
        <v>13.87</v>
      </c>
      <c r="F39" s="12">
        <v>14.71</v>
      </c>
      <c r="G39" s="12">
        <v>14.71</v>
      </c>
      <c r="H39" s="10">
        <v>409.2</v>
      </c>
      <c r="I39" s="10"/>
      <c r="J39" s="12">
        <v>14.71</v>
      </c>
      <c r="K39" s="11"/>
    </row>
    <row r="40" spans="2:11" ht="12.75">
      <c r="B40" s="9">
        <f t="shared" si="0"/>
        <v>37</v>
      </c>
      <c r="C40" s="10" t="s">
        <v>49</v>
      </c>
      <c r="D40" s="10">
        <v>280.5</v>
      </c>
      <c r="E40" s="11">
        <v>12.12</v>
      </c>
      <c r="F40" s="12">
        <v>12.85</v>
      </c>
      <c r="G40" s="12">
        <v>12.85</v>
      </c>
      <c r="H40" s="10">
        <v>280.5</v>
      </c>
      <c r="I40" s="10"/>
      <c r="J40" s="12">
        <v>12.85</v>
      </c>
      <c r="K40" s="11"/>
    </row>
    <row r="41" spans="2:11" ht="12.75">
      <c r="B41" s="9">
        <f t="shared" si="0"/>
        <v>38</v>
      </c>
      <c r="C41" s="10" t="s">
        <v>50</v>
      </c>
      <c r="D41" s="10">
        <v>277.1</v>
      </c>
      <c r="E41" s="11">
        <v>12.12</v>
      </c>
      <c r="F41" s="12">
        <v>12.85</v>
      </c>
      <c r="G41" s="12">
        <v>12.85</v>
      </c>
      <c r="H41" s="10">
        <v>277.1</v>
      </c>
      <c r="I41" s="10"/>
      <c r="J41" s="11">
        <v>12.85</v>
      </c>
      <c r="K41" s="11"/>
    </row>
    <row r="42" spans="2:11" ht="12.75">
      <c r="B42" s="9">
        <f t="shared" si="0"/>
        <v>39</v>
      </c>
      <c r="C42" s="10" t="s">
        <v>51</v>
      </c>
      <c r="D42" s="10">
        <v>409.7</v>
      </c>
      <c r="E42" s="11">
        <v>13.44</v>
      </c>
      <c r="F42" s="12">
        <v>14.25</v>
      </c>
      <c r="G42" s="12">
        <v>14.25</v>
      </c>
      <c r="H42" s="10">
        <v>409.7</v>
      </c>
      <c r="I42" s="10"/>
      <c r="J42" s="12">
        <v>14.25</v>
      </c>
      <c r="K42" s="11"/>
    </row>
    <row r="43" spans="2:11" ht="12.75">
      <c r="B43" s="9">
        <f t="shared" si="0"/>
        <v>40</v>
      </c>
      <c r="C43" s="10" t="s">
        <v>52</v>
      </c>
      <c r="D43" s="10">
        <v>1680.7</v>
      </c>
      <c r="E43" s="11">
        <v>12.5</v>
      </c>
      <c r="F43" s="12">
        <v>13.25</v>
      </c>
      <c r="G43" s="12">
        <v>13.25</v>
      </c>
      <c r="H43" s="10"/>
      <c r="I43" s="10">
        <v>1680.7</v>
      </c>
      <c r="J43" s="11"/>
      <c r="K43" s="20">
        <v>14.18</v>
      </c>
    </row>
    <row r="44" spans="2:11" ht="12.75">
      <c r="B44" s="9">
        <f t="shared" si="0"/>
        <v>41</v>
      </c>
      <c r="C44" s="10" t="s">
        <v>53</v>
      </c>
      <c r="D44" s="10">
        <v>1373.4</v>
      </c>
      <c r="E44" s="11">
        <v>12.5</v>
      </c>
      <c r="F44" s="12">
        <v>12.5</v>
      </c>
      <c r="G44" s="12">
        <v>13.25</v>
      </c>
      <c r="H44" s="10">
        <v>1373.4</v>
      </c>
      <c r="I44" s="10"/>
      <c r="J44" s="11">
        <v>13.25</v>
      </c>
      <c r="K44" s="11"/>
    </row>
    <row r="45" spans="2:11" ht="12.75">
      <c r="B45" s="9">
        <f t="shared" si="0"/>
        <v>42</v>
      </c>
      <c r="C45" s="10" t="s">
        <v>54</v>
      </c>
      <c r="D45" s="10">
        <v>1656.3</v>
      </c>
      <c r="E45" s="11">
        <v>13.92</v>
      </c>
      <c r="F45" s="12">
        <v>14.76</v>
      </c>
      <c r="G45" s="12">
        <v>14.76</v>
      </c>
      <c r="H45" s="10"/>
      <c r="I45" s="10">
        <v>1656.3</v>
      </c>
      <c r="J45" s="11"/>
      <c r="K45" s="11">
        <v>17.53</v>
      </c>
    </row>
    <row r="46" spans="2:11" ht="12.75">
      <c r="B46" s="9">
        <f t="shared" si="0"/>
        <v>43</v>
      </c>
      <c r="C46" s="10" t="s">
        <v>55</v>
      </c>
      <c r="D46" s="10">
        <v>270.4</v>
      </c>
      <c r="E46" s="11">
        <v>7.31</v>
      </c>
      <c r="F46" s="12">
        <v>7.75</v>
      </c>
      <c r="G46" s="12">
        <v>7.75</v>
      </c>
      <c r="H46" s="10">
        <v>270.4</v>
      </c>
      <c r="I46" s="10"/>
      <c r="J46" s="12">
        <v>7.75</v>
      </c>
      <c r="K46" s="11"/>
    </row>
    <row r="47" spans="2:11" ht="12.75">
      <c r="B47" s="9">
        <f t="shared" si="0"/>
        <v>44</v>
      </c>
      <c r="C47" s="10" t="s">
        <v>56</v>
      </c>
      <c r="D47" s="10">
        <v>281.1</v>
      </c>
      <c r="E47" s="11">
        <v>6.67</v>
      </c>
      <c r="F47" s="12">
        <v>7.07</v>
      </c>
      <c r="G47" s="12">
        <v>7.07</v>
      </c>
      <c r="H47" s="10">
        <v>281.1</v>
      </c>
      <c r="I47" s="10"/>
      <c r="J47" s="12">
        <v>7.07</v>
      </c>
      <c r="K47" s="11"/>
    </row>
    <row r="48" spans="2:11" ht="12.75">
      <c r="B48" s="9">
        <f t="shared" si="0"/>
        <v>45</v>
      </c>
      <c r="C48" s="10" t="s">
        <v>57</v>
      </c>
      <c r="D48" s="10">
        <v>342.6</v>
      </c>
      <c r="E48" s="11">
        <v>5.98</v>
      </c>
      <c r="F48" s="12">
        <v>6.34</v>
      </c>
      <c r="G48" s="12">
        <v>6.34</v>
      </c>
      <c r="H48" s="10">
        <v>342.6</v>
      </c>
      <c r="I48" s="10"/>
      <c r="J48" s="11">
        <v>12.15</v>
      </c>
      <c r="K48" s="11"/>
    </row>
    <row r="49" spans="2:11" ht="12.75">
      <c r="B49" s="9">
        <f t="shared" si="0"/>
        <v>46</v>
      </c>
      <c r="C49" s="10" t="s">
        <v>58</v>
      </c>
      <c r="D49" s="10">
        <v>270.8</v>
      </c>
      <c r="E49" s="11">
        <v>7.71</v>
      </c>
      <c r="F49" s="12">
        <v>8.18</v>
      </c>
      <c r="G49" s="12">
        <v>8.18</v>
      </c>
      <c r="H49" s="10">
        <v>270.8</v>
      </c>
      <c r="I49" s="10"/>
      <c r="J49" s="12">
        <v>8.18</v>
      </c>
      <c r="K49" s="11"/>
    </row>
    <row r="50" spans="2:11" ht="12.75">
      <c r="B50" s="9">
        <f t="shared" si="0"/>
        <v>47</v>
      </c>
      <c r="C50" s="10" t="s">
        <v>59</v>
      </c>
      <c r="D50" s="10">
        <v>275.7</v>
      </c>
      <c r="E50" s="11">
        <v>5.8</v>
      </c>
      <c r="F50" s="12">
        <v>6.15</v>
      </c>
      <c r="G50" s="12">
        <v>6.6</v>
      </c>
      <c r="H50" s="10">
        <v>275.7</v>
      </c>
      <c r="I50" s="10"/>
      <c r="J50" s="11">
        <v>6.6</v>
      </c>
      <c r="K50" s="11"/>
    </row>
    <row r="51" spans="2:11" ht="12.75">
      <c r="B51" s="9">
        <f t="shared" si="0"/>
        <v>48</v>
      </c>
      <c r="C51" s="10" t="s">
        <v>60</v>
      </c>
      <c r="D51" s="10">
        <v>265.9</v>
      </c>
      <c r="E51" s="11">
        <v>7.28</v>
      </c>
      <c r="F51" s="12">
        <v>7.72</v>
      </c>
      <c r="G51" s="12">
        <v>7.72</v>
      </c>
      <c r="H51" s="10">
        <v>265.9</v>
      </c>
      <c r="I51" s="10"/>
      <c r="J51" s="11">
        <v>7.72</v>
      </c>
      <c r="K51" s="11"/>
    </row>
    <row r="52" spans="2:11" ht="12.75">
      <c r="B52" s="9">
        <f t="shared" si="0"/>
        <v>49</v>
      </c>
      <c r="C52" s="10" t="s">
        <v>61</v>
      </c>
      <c r="D52" s="10">
        <v>271.7</v>
      </c>
      <c r="E52" s="11">
        <v>6.67</v>
      </c>
      <c r="F52" s="12">
        <v>7.07</v>
      </c>
      <c r="G52" s="12">
        <v>7.07</v>
      </c>
      <c r="H52" s="10">
        <v>271.7</v>
      </c>
      <c r="I52" s="10"/>
      <c r="J52" s="11">
        <v>7.07</v>
      </c>
      <c r="K52" s="11"/>
    </row>
    <row r="53" spans="2:11" ht="12.75">
      <c r="B53" s="9">
        <f t="shared" si="0"/>
        <v>50</v>
      </c>
      <c r="C53" s="10" t="s">
        <v>62</v>
      </c>
      <c r="D53" s="10">
        <v>271.6</v>
      </c>
      <c r="E53" s="11">
        <v>5.8</v>
      </c>
      <c r="F53" s="12">
        <v>6.15</v>
      </c>
      <c r="G53" s="12">
        <v>6.15</v>
      </c>
      <c r="H53" s="10">
        <v>271.6</v>
      </c>
      <c r="I53" s="10"/>
      <c r="J53" s="11">
        <v>7.7</v>
      </c>
      <c r="K53" s="11"/>
    </row>
    <row r="54" spans="2:11" ht="12.75">
      <c r="B54" s="9">
        <f t="shared" si="0"/>
        <v>51</v>
      </c>
      <c r="C54" s="10" t="s">
        <v>63</v>
      </c>
      <c r="D54" s="10">
        <v>326.1</v>
      </c>
      <c r="E54" s="11">
        <v>7.71</v>
      </c>
      <c r="F54" s="12">
        <v>8.18</v>
      </c>
      <c r="G54" s="12">
        <v>8.18</v>
      </c>
      <c r="H54" s="10">
        <v>326.1</v>
      </c>
      <c r="I54" s="10"/>
      <c r="J54" s="12">
        <v>8.18</v>
      </c>
      <c r="K54" s="11"/>
    </row>
    <row r="55" spans="2:11" ht="12.75">
      <c r="B55" s="9">
        <f t="shared" si="0"/>
        <v>52</v>
      </c>
      <c r="C55" s="10" t="s">
        <v>64</v>
      </c>
      <c r="D55" s="10">
        <v>276.3</v>
      </c>
      <c r="E55" s="11">
        <v>8.13</v>
      </c>
      <c r="F55" s="12">
        <v>8.62</v>
      </c>
      <c r="G55" s="12">
        <v>8.62</v>
      </c>
      <c r="H55" s="10"/>
      <c r="I55" s="10">
        <v>276.3</v>
      </c>
      <c r="J55" s="11"/>
      <c r="K55" s="20">
        <v>13.34</v>
      </c>
    </row>
    <row r="56" spans="2:11" ht="12.75">
      <c r="B56" s="9">
        <f t="shared" si="0"/>
        <v>53</v>
      </c>
      <c r="C56" s="10" t="s">
        <v>65</v>
      </c>
      <c r="D56" s="10">
        <v>268.9</v>
      </c>
      <c r="E56" s="11">
        <v>6.67</v>
      </c>
      <c r="F56" s="12">
        <v>7.07</v>
      </c>
      <c r="G56" s="12">
        <v>7.07</v>
      </c>
      <c r="H56" s="10">
        <v>268.9</v>
      </c>
      <c r="I56" s="10"/>
      <c r="J56" s="11">
        <v>10.54</v>
      </c>
      <c r="K56" s="11"/>
    </row>
    <row r="57" spans="2:11" ht="12.75">
      <c r="B57" s="9">
        <f t="shared" si="0"/>
        <v>54</v>
      </c>
      <c r="C57" s="10" t="s">
        <v>66</v>
      </c>
      <c r="D57" s="10">
        <v>6235.7</v>
      </c>
      <c r="E57" s="11">
        <v>13.8</v>
      </c>
      <c r="F57" s="12">
        <v>13.8</v>
      </c>
      <c r="G57" s="12">
        <v>13.8</v>
      </c>
      <c r="H57" s="10"/>
      <c r="I57" s="10">
        <v>6235.7</v>
      </c>
      <c r="J57" s="11"/>
      <c r="K57" s="11">
        <v>13.8</v>
      </c>
    </row>
    <row r="58" spans="2:11" ht="12.75">
      <c r="B58" s="9">
        <f t="shared" si="0"/>
        <v>55</v>
      </c>
      <c r="C58" s="10" t="s">
        <v>67</v>
      </c>
      <c r="D58" s="10">
        <v>2820.4</v>
      </c>
      <c r="E58" s="11">
        <v>13.02</v>
      </c>
      <c r="F58" s="12">
        <v>13.02</v>
      </c>
      <c r="G58" s="12">
        <v>13.02</v>
      </c>
      <c r="H58" s="10"/>
      <c r="I58" s="10">
        <v>2820.4</v>
      </c>
      <c r="J58" s="11"/>
      <c r="K58" s="11">
        <v>13.02</v>
      </c>
    </row>
    <row r="59" spans="2:11" ht="12.75">
      <c r="B59" s="9">
        <f t="shared" si="0"/>
        <v>56</v>
      </c>
      <c r="C59" s="10" t="s">
        <v>68</v>
      </c>
      <c r="D59" s="10">
        <v>3392.3</v>
      </c>
      <c r="E59" s="11">
        <v>11.27</v>
      </c>
      <c r="F59" s="12">
        <v>11.95</v>
      </c>
      <c r="G59" s="12">
        <v>11.95</v>
      </c>
      <c r="H59" s="10"/>
      <c r="I59" s="10">
        <v>3392.3</v>
      </c>
      <c r="J59" s="11"/>
      <c r="K59" s="11">
        <v>11.95</v>
      </c>
    </row>
    <row r="60" spans="2:11" ht="12.75">
      <c r="B60" s="9">
        <f t="shared" si="0"/>
        <v>57</v>
      </c>
      <c r="C60" s="10" t="s">
        <v>69</v>
      </c>
      <c r="D60" s="10">
        <v>2182.5</v>
      </c>
      <c r="E60" s="11">
        <v>14.45</v>
      </c>
      <c r="F60" s="12">
        <v>15.32</v>
      </c>
      <c r="G60" s="12">
        <v>15.32</v>
      </c>
      <c r="H60" s="10">
        <v>2182.5</v>
      </c>
      <c r="I60" s="10"/>
      <c r="J60" s="11">
        <v>15.32</v>
      </c>
      <c r="K60" s="11"/>
    </row>
    <row r="61" spans="2:11" ht="12.75">
      <c r="B61" s="9">
        <f t="shared" si="0"/>
        <v>58</v>
      </c>
      <c r="C61" s="10" t="s">
        <v>70</v>
      </c>
      <c r="D61" s="10">
        <v>2680.7</v>
      </c>
      <c r="E61" s="11">
        <v>10.87</v>
      </c>
      <c r="F61" s="12">
        <v>10.87</v>
      </c>
      <c r="G61" s="12">
        <v>10.87</v>
      </c>
      <c r="H61" s="10"/>
      <c r="I61" s="10">
        <v>2680.7</v>
      </c>
      <c r="J61" s="11"/>
      <c r="K61" s="11">
        <v>10.87</v>
      </c>
    </row>
    <row r="62" spans="2:11" ht="12.75">
      <c r="B62" s="9">
        <f t="shared" si="0"/>
        <v>59</v>
      </c>
      <c r="C62" s="10" t="s">
        <v>71</v>
      </c>
      <c r="D62" s="10">
        <v>7878.8</v>
      </c>
      <c r="E62" s="11">
        <v>14.47</v>
      </c>
      <c r="F62" s="12">
        <v>14.47</v>
      </c>
      <c r="G62" s="12">
        <v>14.47</v>
      </c>
      <c r="H62" s="10"/>
      <c r="I62" s="10">
        <v>7877.1</v>
      </c>
      <c r="J62" s="11"/>
      <c r="K62" s="11">
        <v>14.47</v>
      </c>
    </row>
    <row r="63" spans="2:11" ht="12.75">
      <c r="B63" s="9">
        <f t="shared" si="0"/>
        <v>60</v>
      </c>
      <c r="C63" s="10" t="s">
        <v>72</v>
      </c>
      <c r="D63" s="10">
        <v>1615.4</v>
      </c>
      <c r="E63" s="11">
        <v>12.5</v>
      </c>
      <c r="F63" s="12">
        <v>13.25</v>
      </c>
      <c r="G63" s="12">
        <v>13.25</v>
      </c>
      <c r="H63" s="10"/>
      <c r="I63" s="10">
        <v>1615.4</v>
      </c>
      <c r="J63" s="11"/>
      <c r="K63" s="20">
        <v>15.44</v>
      </c>
    </row>
    <row r="64" spans="2:11" ht="12.75">
      <c r="B64" s="9">
        <f t="shared" si="0"/>
        <v>61</v>
      </c>
      <c r="C64" s="10" t="s">
        <v>73</v>
      </c>
      <c r="D64" s="10">
        <v>1665.9</v>
      </c>
      <c r="E64" s="11">
        <v>12.5</v>
      </c>
      <c r="F64" s="12">
        <v>12.5</v>
      </c>
      <c r="G64" s="12">
        <v>13.25</v>
      </c>
      <c r="H64" s="10">
        <v>1664.9</v>
      </c>
      <c r="I64" s="10"/>
      <c r="J64" s="11">
        <v>13.25</v>
      </c>
      <c r="K64" s="12"/>
    </row>
    <row r="65" spans="2:11" ht="12.75">
      <c r="B65" s="9">
        <f t="shared" si="0"/>
        <v>62</v>
      </c>
      <c r="C65" s="10" t="s">
        <v>74</v>
      </c>
      <c r="D65" s="10">
        <v>2535.1</v>
      </c>
      <c r="E65" s="11">
        <v>13.94</v>
      </c>
      <c r="F65" s="12">
        <v>14.78</v>
      </c>
      <c r="G65" s="12">
        <v>14.78</v>
      </c>
      <c r="H65" s="10"/>
      <c r="I65" s="10">
        <v>2535.1</v>
      </c>
      <c r="J65" s="11"/>
      <c r="K65" s="20">
        <v>14.79</v>
      </c>
    </row>
    <row r="66" spans="2:11" ht="12.75">
      <c r="B66" s="9">
        <f t="shared" si="0"/>
        <v>63</v>
      </c>
      <c r="C66" s="22" t="s">
        <v>75</v>
      </c>
      <c r="D66" s="22">
        <v>3982.2</v>
      </c>
      <c r="E66" s="11">
        <v>12.5</v>
      </c>
      <c r="F66" s="12">
        <v>12.5</v>
      </c>
      <c r="G66" s="12">
        <v>12.5</v>
      </c>
      <c r="H66" s="22"/>
      <c r="I66" s="22">
        <v>3982.2</v>
      </c>
      <c r="J66" s="11"/>
      <c r="K66" s="11">
        <v>12.5</v>
      </c>
    </row>
    <row r="67" spans="2:11" ht="12.75">
      <c r="B67" s="9">
        <f t="shared" si="0"/>
        <v>64</v>
      </c>
      <c r="C67" s="10" t="s">
        <v>76</v>
      </c>
      <c r="D67" s="10">
        <v>2890.2</v>
      </c>
      <c r="E67" s="11">
        <v>13.94</v>
      </c>
      <c r="F67" s="12">
        <v>14.78</v>
      </c>
      <c r="G67" s="12">
        <v>14.78</v>
      </c>
      <c r="H67" s="10"/>
      <c r="I67" s="10">
        <v>2890.2</v>
      </c>
      <c r="J67" s="11"/>
      <c r="K67" s="11">
        <v>14.78</v>
      </c>
    </row>
    <row r="68" spans="2:11" ht="12.75">
      <c r="B68" s="9">
        <f t="shared" si="0"/>
        <v>65</v>
      </c>
      <c r="C68" s="10" t="s">
        <v>77</v>
      </c>
      <c r="D68" s="10">
        <v>2496.3</v>
      </c>
      <c r="E68" s="11">
        <v>13.52</v>
      </c>
      <c r="F68" s="12">
        <v>14.33</v>
      </c>
      <c r="G68" s="12">
        <v>14.33</v>
      </c>
      <c r="H68" s="10"/>
      <c r="I68" s="10">
        <v>2496.3</v>
      </c>
      <c r="J68" s="11"/>
      <c r="K68" s="11">
        <v>14.33</v>
      </c>
    </row>
    <row r="69" spans="2:11" ht="12.75">
      <c r="B69" s="9">
        <f t="shared" si="0"/>
        <v>66</v>
      </c>
      <c r="C69" s="10" t="s">
        <v>78</v>
      </c>
      <c r="D69" s="10">
        <v>2558.7</v>
      </c>
      <c r="E69" s="11">
        <v>13.78</v>
      </c>
      <c r="F69" s="12">
        <v>14.61</v>
      </c>
      <c r="G69" s="12">
        <v>14.61</v>
      </c>
      <c r="H69" s="10"/>
      <c r="I69" s="10">
        <v>2558.7</v>
      </c>
      <c r="J69" s="11"/>
      <c r="K69" s="20">
        <v>14.61</v>
      </c>
    </row>
    <row r="70" spans="2:11" ht="12.75">
      <c r="B70" s="9">
        <f aca="true" t="shared" si="1" ref="B70:B132">B69+1</f>
        <v>67</v>
      </c>
      <c r="C70" s="10" t="s">
        <v>79</v>
      </c>
      <c r="D70" s="10">
        <v>2575.9</v>
      </c>
      <c r="E70" s="11">
        <v>12.63</v>
      </c>
      <c r="F70" s="12">
        <v>13.39</v>
      </c>
      <c r="G70" s="12">
        <v>13.39</v>
      </c>
      <c r="H70" s="10">
        <v>2575.9</v>
      </c>
      <c r="I70" s="10"/>
      <c r="J70" s="12">
        <v>13.39</v>
      </c>
      <c r="K70" s="12"/>
    </row>
    <row r="71" spans="2:11" ht="12.75">
      <c r="B71" s="9">
        <f t="shared" si="1"/>
        <v>68</v>
      </c>
      <c r="C71" s="10" t="s">
        <v>80</v>
      </c>
      <c r="D71" s="10">
        <v>282.4</v>
      </c>
      <c r="E71" s="11">
        <v>13.94</v>
      </c>
      <c r="F71" s="12">
        <v>14.78</v>
      </c>
      <c r="G71" s="12">
        <v>14.78</v>
      </c>
      <c r="H71" s="10"/>
      <c r="I71" s="10">
        <v>282.4</v>
      </c>
      <c r="J71" s="11"/>
      <c r="K71" s="20">
        <v>19.6</v>
      </c>
    </row>
    <row r="72" spans="2:11" ht="12.75">
      <c r="B72" s="9">
        <f t="shared" si="1"/>
        <v>69</v>
      </c>
      <c r="C72" s="10" t="s">
        <v>81</v>
      </c>
      <c r="D72" s="10">
        <v>270.9</v>
      </c>
      <c r="E72" s="11">
        <v>12.12</v>
      </c>
      <c r="F72" s="12">
        <v>12.85</v>
      </c>
      <c r="G72" s="12">
        <v>12.85</v>
      </c>
      <c r="H72" s="10"/>
      <c r="I72" s="10">
        <v>270.9</v>
      </c>
      <c r="J72" s="11"/>
      <c r="K72" s="11">
        <v>14.78</v>
      </c>
    </row>
    <row r="73" spans="2:11" ht="12.75">
      <c r="B73" s="9">
        <f t="shared" si="1"/>
        <v>70</v>
      </c>
      <c r="C73" s="10" t="s">
        <v>82</v>
      </c>
      <c r="D73" s="10">
        <v>277.4</v>
      </c>
      <c r="E73" s="11">
        <v>11.67</v>
      </c>
      <c r="F73" s="12">
        <v>12.37</v>
      </c>
      <c r="G73" s="12">
        <v>12.37</v>
      </c>
      <c r="H73" s="10">
        <v>277.4</v>
      </c>
      <c r="I73" s="10"/>
      <c r="J73" s="11">
        <v>12.37</v>
      </c>
      <c r="K73" s="11"/>
    </row>
    <row r="74" spans="2:11" ht="12.75">
      <c r="B74" s="9">
        <f t="shared" si="1"/>
        <v>71</v>
      </c>
      <c r="C74" s="10" t="s">
        <v>83</v>
      </c>
      <c r="D74" s="10">
        <v>293.7</v>
      </c>
      <c r="E74" s="11">
        <v>13.94</v>
      </c>
      <c r="F74" s="12">
        <v>14.78</v>
      </c>
      <c r="G74" s="12">
        <v>14.78</v>
      </c>
      <c r="H74" s="10"/>
      <c r="I74" s="10">
        <v>293.7</v>
      </c>
      <c r="J74" s="11"/>
      <c r="K74" s="11">
        <v>14.78</v>
      </c>
    </row>
    <row r="75" spans="2:11" ht="12.75">
      <c r="B75" s="9">
        <f t="shared" si="1"/>
        <v>72</v>
      </c>
      <c r="C75" s="10" t="s">
        <v>84</v>
      </c>
      <c r="D75" s="10">
        <v>273</v>
      </c>
      <c r="E75" s="11">
        <v>12.5</v>
      </c>
      <c r="F75" s="12">
        <v>12.5</v>
      </c>
      <c r="G75" s="12">
        <v>14.26</v>
      </c>
      <c r="H75" s="10">
        <v>273</v>
      </c>
      <c r="I75" s="10"/>
      <c r="J75" s="12">
        <v>14.26</v>
      </c>
      <c r="K75" s="11"/>
    </row>
    <row r="76" spans="2:11" ht="12.75">
      <c r="B76" s="9">
        <f t="shared" si="1"/>
        <v>73</v>
      </c>
      <c r="C76" s="10" t="s">
        <v>85</v>
      </c>
      <c r="D76" s="10">
        <v>278.9</v>
      </c>
      <c r="E76" s="11">
        <v>12.63</v>
      </c>
      <c r="F76" s="12">
        <v>13.39</v>
      </c>
      <c r="G76" s="12">
        <v>13.39</v>
      </c>
      <c r="H76" s="10">
        <v>278.9</v>
      </c>
      <c r="I76" s="10"/>
      <c r="J76" s="12">
        <v>13.39</v>
      </c>
      <c r="K76" s="11"/>
    </row>
    <row r="77" spans="2:11" ht="12.75">
      <c r="B77" s="9">
        <f t="shared" si="1"/>
        <v>74</v>
      </c>
      <c r="C77" s="10" t="s">
        <v>86</v>
      </c>
      <c r="D77" s="10">
        <v>269.1</v>
      </c>
      <c r="E77" s="11">
        <v>12.5</v>
      </c>
      <c r="F77" s="12">
        <v>13.25</v>
      </c>
      <c r="G77" s="12">
        <v>13.25</v>
      </c>
      <c r="H77" s="10">
        <v>269.1</v>
      </c>
      <c r="I77" s="10"/>
      <c r="J77" s="12">
        <v>13.25</v>
      </c>
      <c r="K77" s="11"/>
    </row>
    <row r="78" spans="2:11" ht="12.75">
      <c r="B78" s="9">
        <f t="shared" si="1"/>
        <v>75</v>
      </c>
      <c r="C78" s="10" t="s">
        <v>87</v>
      </c>
      <c r="D78" s="10">
        <v>270.3</v>
      </c>
      <c r="E78" s="11">
        <v>12.63</v>
      </c>
      <c r="F78" s="12">
        <v>13.39</v>
      </c>
      <c r="G78" s="12">
        <v>13.39</v>
      </c>
      <c r="H78" s="10">
        <v>270.3</v>
      </c>
      <c r="I78" s="10"/>
      <c r="J78" s="12">
        <v>13.39</v>
      </c>
      <c r="K78" s="11"/>
    </row>
    <row r="79" spans="2:11" ht="12.75">
      <c r="B79" s="9">
        <f t="shared" si="1"/>
        <v>76</v>
      </c>
      <c r="C79" s="10" t="s">
        <v>88</v>
      </c>
      <c r="D79" s="10">
        <v>272.1</v>
      </c>
      <c r="E79" s="11">
        <v>12.12</v>
      </c>
      <c r="F79" s="12">
        <v>12.85</v>
      </c>
      <c r="G79" s="12">
        <v>12.85</v>
      </c>
      <c r="H79" s="10">
        <v>272.1</v>
      </c>
      <c r="I79" s="10"/>
      <c r="J79" s="11">
        <v>12.85</v>
      </c>
      <c r="K79" s="11"/>
    </row>
    <row r="80" spans="2:11" ht="12.75">
      <c r="B80" s="9">
        <f t="shared" si="1"/>
        <v>77</v>
      </c>
      <c r="C80" s="10" t="s">
        <v>89</v>
      </c>
      <c r="D80" s="10">
        <v>274.6</v>
      </c>
      <c r="E80" s="11">
        <v>13.94</v>
      </c>
      <c r="F80" s="12">
        <v>14.78</v>
      </c>
      <c r="G80" s="12">
        <v>14.78</v>
      </c>
      <c r="H80" s="10"/>
      <c r="I80" s="10">
        <v>274.6</v>
      </c>
      <c r="J80" s="11"/>
      <c r="K80" s="20">
        <v>15.32</v>
      </c>
    </row>
    <row r="81" spans="2:11" ht="12.75">
      <c r="B81" s="9">
        <f t="shared" si="1"/>
        <v>78</v>
      </c>
      <c r="C81" s="10" t="s">
        <v>90</v>
      </c>
      <c r="D81" s="10">
        <v>273.7</v>
      </c>
      <c r="E81" s="11">
        <v>13.94</v>
      </c>
      <c r="F81" s="12">
        <v>14.78</v>
      </c>
      <c r="G81" s="12">
        <v>14.78</v>
      </c>
      <c r="H81" s="10"/>
      <c r="I81" s="10">
        <v>273.7</v>
      </c>
      <c r="J81" s="11">
        <v>14.78</v>
      </c>
      <c r="K81" s="11"/>
    </row>
    <row r="82" spans="2:11" ht="12.75">
      <c r="B82" s="9">
        <f t="shared" si="1"/>
        <v>79</v>
      </c>
      <c r="C82" s="10" t="s">
        <v>91</v>
      </c>
      <c r="D82" s="10">
        <v>272.1</v>
      </c>
      <c r="E82" s="11">
        <v>13.94</v>
      </c>
      <c r="F82" s="12">
        <v>14.78</v>
      </c>
      <c r="G82" s="12">
        <v>14.78</v>
      </c>
      <c r="H82" s="10">
        <v>272.1</v>
      </c>
      <c r="I82" s="10"/>
      <c r="J82" s="11">
        <v>14.78</v>
      </c>
      <c r="K82" s="11"/>
    </row>
    <row r="83" spans="2:11" ht="12.75">
      <c r="B83" s="9">
        <f t="shared" si="1"/>
        <v>80</v>
      </c>
      <c r="C83" s="10" t="s">
        <v>92</v>
      </c>
      <c r="D83" s="10">
        <v>278.9</v>
      </c>
      <c r="E83" s="11">
        <v>13.94</v>
      </c>
      <c r="F83" s="12">
        <v>14.78</v>
      </c>
      <c r="G83" s="12">
        <v>14.78</v>
      </c>
      <c r="H83" s="10">
        <v>278.9</v>
      </c>
      <c r="I83" s="10"/>
      <c r="J83" s="12">
        <v>14.78</v>
      </c>
      <c r="K83" s="11"/>
    </row>
    <row r="84" spans="2:11" ht="12.75">
      <c r="B84" s="9">
        <f t="shared" si="1"/>
        <v>81</v>
      </c>
      <c r="C84" s="10" t="s">
        <v>93</v>
      </c>
      <c r="D84" s="10">
        <v>367.9</v>
      </c>
      <c r="E84" s="11">
        <v>13.53</v>
      </c>
      <c r="F84" s="12">
        <v>14.35</v>
      </c>
      <c r="G84" s="12">
        <v>14.35</v>
      </c>
      <c r="H84" s="10">
        <v>367.9</v>
      </c>
      <c r="I84" s="10"/>
      <c r="J84" s="11">
        <v>14.35</v>
      </c>
      <c r="K84" s="11"/>
    </row>
    <row r="85" spans="2:11" ht="12.75">
      <c r="B85" s="9">
        <f t="shared" si="1"/>
        <v>82</v>
      </c>
      <c r="C85" s="10" t="s">
        <v>94</v>
      </c>
      <c r="D85" s="10">
        <v>373.6</v>
      </c>
      <c r="E85" s="11">
        <v>13.45</v>
      </c>
      <c r="F85" s="12">
        <v>14.26</v>
      </c>
      <c r="G85" s="12">
        <v>14.26</v>
      </c>
      <c r="H85" s="10"/>
      <c r="I85" s="10">
        <v>373.6</v>
      </c>
      <c r="J85" s="11"/>
      <c r="K85" s="20">
        <v>14.45</v>
      </c>
    </row>
    <row r="86" spans="2:11" ht="12.75">
      <c r="B86" s="9">
        <f t="shared" si="1"/>
        <v>83</v>
      </c>
      <c r="C86" s="10" t="s">
        <v>95</v>
      </c>
      <c r="D86" s="10">
        <v>300.6</v>
      </c>
      <c r="E86" s="11">
        <v>13.57</v>
      </c>
      <c r="F86" s="12">
        <v>14.39</v>
      </c>
      <c r="G86" s="12">
        <v>14.39</v>
      </c>
      <c r="H86" s="10">
        <v>300.6</v>
      </c>
      <c r="I86" s="10"/>
      <c r="J86" s="11">
        <v>14.39</v>
      </c>
      <c r="K86" s="11"/>
    </row>
    <row r="87" spans="2:11" ht="12.75">
      <c r="B87" s="9">
        <f t="shared" si="1"/>
        <v>84</v>
      </c>
      <c r="C87" s="10" t="s">
        <v>96</v>
      </c>
      <c r="D87" s="10">
        <v>273.7</v>
      </c>
      <c r="E87" s="11">
        <v>12.12</v>
      </c>
      <c r="F87" s="12">
        <v>12.12</v>
      </c>
      <c r="G87" s="12">
        <v>12.12</v>
      </c>
      <c r="H87" s="10"/>
      <c r="I87" s="10">
        <v>273.7</v>
      </c>
      <c r="J87" s="11">
        <v>12.12</v>
      </c>
      <c r="K87" s="11"/>
    </row>
    <row r="88" spans="2:11" ht="12.75">
      <c r="B88" s="9">
        <f t="shared" si="1"/>
        <v>85</v>
      </c>
      <c r="C88" s="10" t="s">
        <v>97</v>
      </c>
      <c r="D88" s="10">
        <v>272</v>
      </c>
      <c r="E88" s="11">
        <v>12.12</v>
      </c>
      <c r="F88" s="12">
        <v>12.85</v>
      </c>
      <c r="G88" s="12">
        <v>12.85</v>
      </c>
      <c r="H88" s="10">
        <v>272.4</v>
      </c>
      <c r="I88" s="10"/>
      <c r="J88" s="12">
        <v>12.85</v>
      </c>
      <c r="K88" s="11"/>
    </row>
    <row r="89" spans="2:11" ht="12.75">
      <c r="B89" s="9">
        <f t="shared" si="1"/>
        <v>86</v>
      </c>
      <c r="C89" s="10" t="s">
        <v>98</v>
      </c>
      <c r="D89" s="10">
        <v>436.6</v>
      </c>
      <c r="E89" s="11">
        <v>7.36</v>
      </c>
      <c r="F89" s="12">
        <v>7.8</v>
      </c>
      <c r="G89" s="12">
        <v>7.8</v>
      </c>
      <c r="H89" s="10">
        <v>436.6</v>
      </c>
      <c r="I89" s="10"/>
      <c r="J89" s="12">
        <v>7.8</v>
      </c>
      <c r="K89" s="11"/>
    </row>
    <row r="90" spans="2:11" ht="12.75">
      <c r="B90" s="9">
        <f t="shared" si="1"/>
        <v>87</v>
      </c>
      <c r="C90" s="10" t="s">
        <v>99</v>
      </c>
      <c r="D90" s="10">
        <v>277.8</v>
      </c>
      <c r="E90" s="11">
        <v>6.67</v>
      </c>
      <c r="F90" s="12">
        <v>6.67</v>
      </c>
      <c r="G90" s="12">
        <v>7.07</v>
      </c>
      <c r="H90" s="10">
        <v>277.8</v>
      </c>
      <c r="I90" s="10"/>
      <c r="J90" s="12">
        <v>7.07</v>
      </c>
      <c r="K90" s="11"/>
    </row>
    <row r="91" spans="2:11" ht="12.75">
      <c r="B91" s="9">
        <f t="shared" si="1"/>
        <v>88</v>
      </c>
      <c r="C91" s="10" t="s">
        <v>100</v>
      </c>
      <c r="D91" s="10">
        <v>294.2</v>
      </c>
      <c r="E91" s="11">
        <v>5.8</v>
      </c>
      <c r="F91" s="12">
        <v>6.15</v>
      </c>
      <c r="G91" s="12">
        <v>6.15</v>
      </c>
      <c r="H91" s="10">
        <v>294.2</v>
      </c>
      <c r="I91" s="10"/>
      <c r="J91" s="11">
        <v>6.15</v>
      </c>
      <c r="K91" s="11"/>
    </row>
    <row r="92" spans="2:11" ht="12.75">
      <c r="B92" s="9">
        <f t="shared" si="1"/>
        <v>89</v>
      </c>
      <c r="C92" s="10" t="s">
        <v>101</v>
      </c>
      <c r="D92" s="10">
        <v>282.9</v>
      </c>
      <c r="E92" s="11">
        <v>6.67</v>
      </c>
      <c r="F92" s="12">
        <v>7.07</v>
      </c>
      <c r="G92" s="12">
        <v>7.07</v>
      </c>
      <c r="H92" s="10">
        <v>282.9</v>
      </c>
      <c r="I92" s="10"/>
      <c r="J92" s="12">
        <v>7.07</v>
      </c>
      <c r="K92" s="11"/>
    </row>
    <row r="93" spans="2:11" ht="12.75">
      <c r="B93" s="9">
        <f t="shared" si="1"/>
        <v>90</v>
      </c>
      <c r="C93" s="10" t="s">
        <v>102</v>
      </c>
      <c r="D93" s="10">
        <v>301.5</v>
      </c>
      <c r="E93" s="11">
        <v>13.32</v>
      </c>
      <c r="F93" s="12">
        <v>14.12</v>
      </c>
      <c r="G93" s="12">
        <v>14.12</v>
      </c>
      <c r="H93" s="10">
        <v>301.5</v>
      </c>
      <c r="I93" s="10"/>
      <c r="J93" s="11">
        <v>14.12</v>
      </c>
      <c r="K93" s="11"/>
    </row>
    <row r="94" spans="2:11" ht="12.75">
      <c r="B94" s="9">
        <f t="shared" si="1"/>
        <v>91</v>
      </c>
      <c r="C94" s="10" t="s">
        <v>103</v>
      </c>
      <c r="D94" s="10">
        <v>270.5</v>
      </c>
      <c r="E94" s="11">
        <v>13.94</v>
      </c>
      <c r="F94" s="12">
        <v>14.78</v>
      </c>
      <c r="G94" s="12">
        <v>14.78</v>
      </c>
      <c r="H94" s="10">
        <v>270.5</v>
      </c>
      <c r="I94" s="10"/>
      <c r="J94" s="11">
        <v>14.78</v>
      </c>
      <c r="K94" s="11"/>
    </row>
    <row r="95" spans="2:11" ht="12.75">
      <c r="B95" s="9">
        <f t="shared" si="1"/>
        <v>92</v>
      </c>
      <c r="C95" s="10" t="s">
        <v>104</v>
      </c>
      <c r="D95" s="10">
        <v>464.6</v>
      </c>
      <c r="E95" s="11">
        <v>6.67</v>
      </c>
      <c r="F95" s="12">
        <v>7.07</v>
      </c>
      <c r="G95" s="12">
        <v>7.07</v>
      </c>
      <c r="H95" s="10">
        <v>464.6</v>
      </c>
      <c r="I95" s="10"/>
      <c r="J95" s="11">
        <v>7.07</v>
      </c>
      <c r="K95" s="11"/>
    </row>
    <row r="96" spans="2:11" ht="12.75">
      <c r="B96" s="9">
        <f t="shared" si="1"/>
        <v>93</v>
      </c>
      <c r="C96" s="10" t="s">
        <v>105</v>
      </c>
      <c r="D96" s="10">
        <v>276.6</v>
      </c>
      <c r="E96" s="11">
        <v>12.5</v>
      </c>
      <c r="F96" s="12">
        <v>13.25</v>
      </c>
      <c r="G96" s="12">
        <v>13.25</v>
      </c>
      <c r="H96" s="10">
        <v>276.6</v>
      </c>
      <c r="I96" s="10"/>
      <c r="J96" s="12">
        <v>13.25</v>
      </c>
      <c r="K96" s="11"/>
    </row>
    <row r="97" spans="2:11" ht="12.75">
      <c r="B97" s="9">
        <f t="shared" si="1"/>
        <v>94</v>
      </c>
      <c r="C97" s="10" t="s">
        <v>106</v>
      </c>
      <c r="D97" s="10">
        <v>439.1</v>
      </c>
      <c r="E97" s="11">
        <v>6.84</v>
      </c>
      <c r="F97" s="12">
        <v>7.25</v>
      </c>
      <c r="G97" s="12">
        <v>7.25</v>
      </c>
      <c r="H97" s="10">
        <v>439.1</v>
      </c>
      <c r="I97" s="10"/>
      <c r="J97" s="12">
        <v>7.25</v>
      </c>
      <c r="K97" s="11"/>
    </row>
    <row r="98" spans="2:11" ht="12.75">
      <c r="B98" s="9">
        <f t="shared" si="1"/>
        <v>95</v>
      </c>
      <c r="C98" s="10" t="s">
        <v>107</v>
      </c>
      <c r="D98" s="10">
        <v>1426.6</v>
      </c>
      <c r="E98" s="11">
        <v>12.12</v>
      </c>
      <c r="F98" s="12">
        <v>12.85</v>
      </c>
      <c r="G98" s="12">
        <v>12.85</v>
      </c>
      <c r="H98" s="10">
        <v>1426.6</v>
      </c>
      <c r="I98" s="10"/>
      <c r="J98" s="12">
        <v>12.85</v>
      </c>
      <c r="K98" s="11"/>
    </row>
    <row r="99" spans="2:11" ht="12.75">
      <c r="B99" s="9">
        <f t="shared" si="1"/>
        <v>96</v>
      </c>
      <c r="C99" s="10" t="s">
        <v>108</v>
      </c>
      <c r="D99" s="10">
        <v>465.6</v>
      </c>
      <c r="E99" s="11">
        <v>6.67</v>
      </c>
      <c r="F99" s="12">
        <v>6.67</v>
      </c>
      <c r="G99" s="12">
        <v>7.36</v>
      </c>
      <c r="H99" s="10">
        <v>465.6</v>
      </c>
      <c r="I99" s="10"/>
      <c r="J99" s="11">
        <v>7.39</v>
      </c>
      <c r="K99" s="11"/>
    </row>
    <row r="100" spans="2:11" ht="12.75">
      <c r="B100" s="9">
        <f t="shared" si="1"/>
        <v>97</v>
      </c>
      <c r="C100" s="10" t="s">
        <v>109</v>
      </c>
      <c r="D100" s="10">
        <v>469.7</v>
      </c>
      <c r="E100" s="11">
        <v>5.5</v>
      </c>
      <c r="F100" s="12">
        <v>5.83</v>
      </c>
      <c r="G100" s="12">
        <v>5.83</v>
      </c>
      <c r="H100" s="10">
        <v>469.7</v>
      </c>
      <c r="I100" s="10"/>
      <c r="J100" s="12">
        <v>5.83</v>
      </c>
      <c r="K100" s="11"/>
    </row>
    <row r="101" spans="2:11" ht="12.75">
      <c r="B101" s="9">
        <f t="shared" si="1"/>
        <v>98</v>
      </c>
      <c r="C101" s="10" t="s">
        <v>110</v>
      </c>
      <c r="D101" s="10">
        <v>455.9</v>
      </c>
      <c r="E101" s="11">
        <v>5.8</v>
      </c>
      <c r="F101" s="12">
        <v>5.8</v>
      </c>
      <c r="G101" s="12">
        <v>5.8</v>
      </c>
      <c r="H101" s="10"/>
      <c r="I101" s="10">
        <v>455.9</v>
      </c>
      <c r="J101" s="11"/>
      <c r="K101" s="11">
        <v>5.8</v>
      </c>
    </row>
    <row r="102" spans="2:11" ht="12.75">
      <c r="B102" s="9">
        <f t="shared" si="1"/>
        <v>99</v>
      </c>
      <c r="C102" s="10" t="s">
        <v>111</v>
      </c>
      <c r="D102" s="10">
        <v>2774.7</v>
      </c>
      <c r="E102" s="11">
        <v>13.36</v>
      </c>
      <c r="F102" s="12">
        <v>14.16</v>
      </c>
      <c r="G102" s="12">
        <v>14.16</v>
      </c>
      <c r="H102" s="10"/>
      <c r="I102" s="10">
        <v>2774.7</v>
      </c>
      <c r="J102" s="11"/>
      <c r="K102" s="11">
        <v>14.16</v>
      </c>
    </row>
    <row r="103" spans="2:11" ht="12.75">
      <c r="B103" s="9">
        <f t="shared" si="1"/>
        <v>100</v>
      </c>
      <c r="C103" s="10" t="s">
        <v>112</v>
      </c>
      <c r="D103" s="10">
        <v>2571.2</v>
      </c>
      <c r="E103" s="11">
        <v>11.17</v>
      </c>
      <c r="F103" s="12">
        <v>11.84</v>
      </c>
      <c r="G103" s="12">
        <v>11.84</v>
      </c>
      <c r="H103" s="10">
        <v>2568.7</v>
      </c>
      <c r="I103" s="10"/>
      <c r="J103" s="12">
        <v>11.84</v>
      </c>
      <c r="K103" s="11"/>
    </row>
    <row r="104" spans="2:11" ht="12.75">
      <c r="B104" s="9">
        <f t="shared" si="1"/>
        <v>101</v>
      </c>
      <c r="C104" s="10" t="s">
        <v>113</v>
      </c>
      <c r="D104" s="10">
        <v>1801.5</v>
      </c>
      <c r="E104" s="11">
        <v>13.94</v>
      </c>
      <c r="F104" s="12">
        <v>14.78</v>
      </c>
      <c r="G104" s="12">
        <v>14.78</v>
      </c>
      <c r="H104" s="10">
        <v>1801.5</v>
      </c>
      <c r="I104" s="10"/>
      <c r="J104" s="12">
        <v>14.78</v>
      </c>
      <c r="K104" s="11"/>
    </row>
    <row r="105" spans="2:11" ht="12.75">
      <c r="B105" s="9">
        <f t="shared" si="1"/>
        <v>102</v>
      </c>
      <c r="C105" s="10" t="s">
        <v>114</v>
      </c>
      <c r="D105" s="10">
        <v>3264.1</v>
      </c>
      <c r="E105" s="11">
        <v>12.12</v>
      </c>
      <c r="F105" s="12">
        <v>12.85</v>
      </c>
      <c r="G105" s="12">
        <v>12.85</v>
      </c>
      <c r="H105" s="10"/>
      <c r="I105" s="10">
        <v>3264.1</v>
      </c>
      <c r="J105" s="11"/>
      <c r="K105" s="11">
        <v>14.24</v>
      </c>
    </row>
    <row r="106" spans="2:11" ht="12.75">
      <c r="B106" s="9">
        <f t="shared" si="1"/>
        <v>103</v>
      </c>
      <c r="C106" s="10" t="s">
        <v>115</v>
      </c>
      <c r="D106" s="10">
        <v>3138.6</v>
      </c>
      <c r="E106" s="11">
        <v>13.93</v>
      </c>
      <c r="F106" s="12">
        <v>14.77</v>
      </c>
      <c r="G106" s="12">
        <v>14.77</v>
      </c>
      <c r="H106" s="10">
        <v>3138.6</v>
      </c>
      <c r="I106" s="10"/>
      <c r="J106" s="12">
        <v>14.77</v>
      </c>
      <c r="K106" s="11"/>
    </row>
    <row r="107" spans="2:11" ht="12.75">
      <c r="B107" s="9">
        <f t="shared" si="1"/>
        <v>104</v>
      </c>
      <c r="C107" s="10" t="s">
        <v>116</v>
      </c>
      <c r="D107" s="10">
        <v>3130.8</v>
      </c>
      <c r="E107" s="11">
        <v>10.87</v>
      </c>
      <c r="F107" s="12">
        <v>10.87</v>
      </c>
      <c r="G107" s="12">
        <v>11.53</v>
      </c>
      <c r="H107" s="10">
        <v>3130.8</v>
      </c>
      <c r="I107" s="10"/>
      <c r="J107" s="12">
        <v>11.53</v>
      </c>
      <c r="K107" s="11"/>
    </row>
    <row r="108" spans="2:11" ht="12.75">
      <c r="B108" s="9">
        <f t="shared" si="1"/>
        <v>105</v>
      </c>
      <c r="C108" s="10" t="s">
        <v>117</v>
      </c>
      <c r="D108" s="10">
        <v>3159.8</v>
      </c>
      <c r="E108" s="11">
        <v>10.87</v>
      </c>
      <c r="F108" s="12">
        <v>10.87</v>
      </c>
      <c r="G108" s="12">
        <v>10.87</v>
      </c>
      <c r="H108" s="10"/>
      <c r="I108" s="10">
        <v>3159.8</v>
      </c>
      <c r="J108" s="11"/>
      <c r="K108" s="11">
        <v>14.81</v>
      </c>
    </row>
    <row r="109" spans="2:11" ht="12.75">
      <c r="B109" s="9">
        <f t="shared" si="1"/>
        <v>106</v>
      </c>
      <c r="C109" s="10" t="s">
        <v>118</v>
      </c>
      <c r="D109" s="10">
        <v>624.1</v>
      </c>
      <c r="E109" s="11">
        <v>12.5</v>
      </c>
      <c r="F109" s="12">
        <v>13.25</v>
      </c>
      <c r="G109" s="12">
        <v>13.25</v>
      </c>
      <c r="H109" s="10"/>
      <c r="I109" s="10">
        <v>624.1</v>
      </c>
      <c r="J109" s="11"/>
      <c r="K109" s="20">
        <v>15.3</v>
      </c>
    </row>
    <row r="110" spans="2:11" ht="12.75">
      <c r="B110" s="9">
        <f t="shared" si="1"/>
        <v>107</v>
      </c>
      <c r="C110" s="10" t="s">
        <v>119</v>
      </c>
      <c r="D110" s="10">
        <v>421.2</v>
      </c>
      <c r="E110" s="11">
        <v>13.94</v>
      </c>
      <c r="F110" s="12">
        <v>14.78</v>
      </c>
      <c r="G110" s="12">
        <v>14.78</v>
      </c>
      <c r="H110" s="10">
        <v>421.2</v>
      </c>
      <c r="I110" s="10"/>
      <c r="J110" s="12">
        <v>14.78</v>
      </c>
      <c r="K110" s="11"/>
    </row>
    <row r="111" spans="2:11" ht="12.75">
      <c r="B111" s="9">
        <f t="shared" si="1"/>
        <v>108</v>
      </c>
      <c r="C111" s="10" t="s">
        <v>120</v>
      </c>
      <c r="D111" s="10">
        <v>397.1</v>
      </c>
      <c r="E111" s="11">
        <v>13.87</v>
      </c>
      <c r="F111" s="12">
        <v>14.71</v>
      </c>
      <c r="G111" s="12">
        <v>14.71</v>
      </c>
      <c r="H111" s="10"/>
      <c r="I111" s="10">
        <v>397.1</v>
      </c>
      <c r="J111" s="23"/>
      <c r="K111" s="20">
        <v>18.22</v>
      </c>
    </row>
    <row r="112" spans="2:11" ht="12.75">
      <c r="B112" s="9">
        <f t="shared" si="1"/>
        <v>109</v>
      </c>
      <c r="C112" s="10" t="s">
        <v>121</v>
      </c>
      <c r="D112" s="10">
        <v>376.8</v>
      </c>
      <c r="E112" s="11">
        <v>4.97</v>
      </c>
      <c r="F112" s="12">
        <v>5.27</v>
      </c>
      <c r="G112" s="12">
        <v>5.27</v>
      </c>
      <c r="H112" s="10"/>
      <c r="I112" s="10">
        <v>376.8</v>
      </c>
      <c r="J112" s="24">
        <v>17.64</v>
      </c>
      <c r="K112" s="11"/>
    </row>
    <row r="113" spans="2:11" ht="12.75">
      <c r="B113" s="9">
        <f t="shared" si="1"/>
        <v>110</v>
      </c>
      <c r="C113" s="10" t="s">
        <v>122</v>
      </c>
      <c r="D113" s="10">
        <v>386.5</v>
      </c>
      <c r="E113" s="11">
        <v>12.5</v>
      </c>
      <c r="F113" s="12">
        <v>13.25</v>
      </c>
      <c r="G113" s="12">
        <v>13.25</v>
      </c>
      <c r="H113" s="10"/>
      <c r="I113" s="10">
        <v>386.5</v>
      </c>
      <c r="J113" s="11"/>
      <c r="K113" s="11">
        <v>13.25</v>
      </c>
    </row>
    <row r="114" spans="2:11" ht="12.75">
      <c r="B114" s="9">
        <f t="shared" si="1"/>
        <v>111</v>
      </c>
      <c r="C114" s="10" t="s">
        <v>123</v>
      </c>
      <c r="D114" s="10">
        <v>385.8</v>
      </c>
      <c r="E114" s="11">
        <v>13.94</v>
      </c>
      <c r="F114" s="12">
        <v>14.78</v>
      </c>
      <c r="G114" s="12">
        <v>14.78</v>
      </c>
      <c r="H114" s="10"/>
      <c r="I114" s="10">
        <v>385.8</v>
      </c>
      <c r="J114" s="11"/>
      <c r="K114" s="20">
        <v>16.9</v>
      </c>
    </row>
    <row r="115" spans="2:11" ht="12.75">
      <c r="B115" s="9">
        <f t="shared" si="1"/>
        <v>112</v>
      </c>
      <c r="C115" s="10" t="s">
        <v>124</v>
      </c>
      <c r="D115" s="10">
        <v>1262.2</v>
      </c>
      <c r="E115" s="11">
        <v>11.46</v>
      </c>
      <c r="F115" s="12">
        <v>11.46</v>
      </c>
      <c r="G115" s="12">
        <v>11.46</v>
      </c>
      <c r="H115" s="10">
        <v>1262.2</v>
      </c>
      <c r="I115" s="10"/>
      <c r="J115" s="11">
        <v>12.15</v>
      </c>
      <c r="K115" s="11"/>
    </row>
    <row r="116" spans="2:11" ht="12.75">
      <c r="B116" s="9">
        <f t="shared" si="1"/>
        <v>113</v>
      </c>
      <c r="C116" s="10" t="s">
        <v>125</v>
      </c>
      <c r="D116" s="10">
        <v>1050.6</v>
      </c>
      <c r="E116" s="11">
        <v>11.73</v>
      </c>
      <c r="F116" s="12">
        <v>11.73</v>
      </c>
      <c r="G116" s="12">
        <v>11.73</v>
      </c>
      <c r="H116" s="10"/>
      <c r="I116" s="10">
        <v>1050.6</v>
      </c>
      <c r="J116" s="11"/>
      <c r="K116" s="20">
        <v>12.88</v>
      </c>
    </row>
    <row r="117" spans="2:11" ht="12.75">
      <c r="B117" s="9">
        <f t="shared" si="1"/>
        <v>114</v>
      </c>
      <c r="C117" s="10" t="s">
        <v>126</v>
      </c>
      <c r="D117" s="10">
        <v>1056.2</v>
      </c>
      <c r="E117" s="11">
        <v>12.54</v>
      </c>
      <c r="F117" s="12">
        <v>13.3</v>
      </c>
      <c r="G117" s="12">
        <v>13.3</v>
      </c>
      <c r="H117" s="10"/>
      <c r="I117" s="10">
        <v>1053</v>
      </c>
      <c r="J117" s="11"/>
      <c r="K117" s="11">
        <v>12.84</v>
      </c>
    </row>
    <row r="118" spans="2:11" ht="12.75">
      <c r="B118" s="9">
        <f t="shared" si="1"/>
        <v>115</v>
      </c>
      <c r="C118" s="10" t="s">
        <v>127</v>
      </c>
      <c r="D118" s="10">
        <v>1102.6</v>
      </c>
      <c r="E118" s="11">
        <v>12.5</v>
      </c>
      <c r="F118" s="12">
        <v>13.25</v>
      </c>
      <c r="G118" s="12">
        <v>13.25</v>
      </c>
      <c r="H118" s="10">
        <v>1102.6</v>
      </c>
      <c r="I118" s="10"/>
      <c r="J118" s="12">
        <v>13.25</v>
      </c>
      <c r="K118" s="11"/>
    </row>
    <row r="119" spans="2:11" ht="12.75">
      <c r="B119" s="9">
        <f t="shared" si="1"/>
        <v>116</v>
      </c>
      <c r="C119" s="10" t="s">
        <v>128</v>
      </c>
      <c r="D119" s="10">
        <v>1565.7</v>
      </c>
      <c r="E119" s="11">
        <v>10.87</v>
      </c>
      <c r="F119" s="12">
        <v>11.53</v>
      </c>
      <c r="G119" s="12">
        <v>11.53</v>
      </c>
      <c r="H119" s="10">
        <v>1565.7</v>
      </c>
      <c r="I119" s="10"/>
      <c r="J119" s="12">
        <v>11.53</v>
      </c>
      <c r="K119" s="11"/>
    </row>
    <row r="120" spans="2:11" ht="12.75">
      <c r="B120" s="9">
        <f t="shared" si="1"/>
        <v>117</v>
      </c>
      <c r="C120" s="10" t="s">
        <v>129</v>
      </c>
      <c r="D120" s="10">
        <v>430.3</v>
      </c>
      <c r="E120" s="11">
        <v>6.84</v>
      </c>
      <c r="F120" s="12">
        <v>6.84</v>
      </c>
      <c r="G120" s="12">
        <v>6.84</v>
      </c>
      <c r="H120" s="10">
        <v>430.3</v>
      </c>
      <c r="I120" s="10"/>
      <c r="J120" s="12">
        <v>7.25</v>
      </c>
      <c r="K120" s="11"/>
    </row>
    <row r="121" spans="2:11" ht="12.75">
      <c r="B121" s="9">
        <f t="shared" si="1"/>
        <v>118</v>
      </c>
      <c r="C121" s="10" t="s">
        <v>130</v>
      </c>
      <c r="D121" s="10">
        <v>463</v>
      </c>
      <c r="E121" s="11">
        <v>6.84</v>
      </c>
      <c r="F121" s="12">
        <v>7.25</v>
      </c>
      <c r="G121" s="12">
        <v>7.25</v>
      </c>
      <c r="H121" s="10">
        <v>463</v>
      </c>
      <c r="I121" s="10"/>
      <c r="J121" s="11">
        <v>7.25</v>
      </c>
      <c r="K121" s="11"/>
    </row>
    <row r="122" spans="2:11" ht="12.75">
      <c r="B122" s="9">
        <f t="shared" si="1"/>
        <v>119</v>
      </c>
      <c r="C122" s="10" t="s">
        <v>131</v>
      </c>
      <c r="D122" s="10">
        <v>901.4</v>
      </c>
      <c r="E122" s="11">
        <v>6.39</v>
      </c>
      <c r="F122" s="12">
        <v>6.78</v>
      </c>
      <c r="G122" s="12">
        <v>6.78</v>
      </c>
      <c r="H122" s="10">
        <v>901.4</v>
      </c>
      <c r="I122" s="10"/>
      <c r="J122" s="11">
        <v>6.78</v>
      </c>
      <c r="K122" s="11"/>
    </row>
    <row r="123" spans="2:11" ht="12.75">
      <c r="B123" s="9">
        <f t="shared" si="1"/>
        <v>120</v>
      </c>
      <c r="C123" s="10" t="s">
        <v>132</v>
      </c>
      <c r="D123" s="10">
        <v>107.6</v>
      </c>
      <c r="E123" s="11"/>
      <c r="F123" s="12"/>
      <c r="G123" s="12">
        <v>15.5</v>
      </c>
      <c r="H123" s="10">
        <v>105.6</v>
      </c>
      <c r="I123" s="10"/>
      <c r="J123" s="11">
        <v>15.5</v>
      </c>
      <c r="K123" s="11"/>
    </row>
    <row r="124" spans="2:11" ht="12.75">
      <c r="B124" s="9">
        <f t="shared" si="1"/>
        <v>121</v>
      </c>
      <c r="C124" s="10" t="s">
        <v>133</v>
      </c>
      <c r="D124" s="10">
        <v>3139.2</v>
      </c>
      <c r="E124" s="11">
        <v>12.5</v>
      </c>
      <c r="F124" s="12">
        <v>12.5</v>
      </c>
      <c r="G124" s="12">
        <v>12.5</v>
      </c>
      <c r="H124" s="10"/>
      <c r="I124" s="10">
        <v>3139.2</v>
      </c>
      <c r="J124" s="11"/>
      <c r="K124" s="11">
        <v>12.5</v>
      </c>
    </row>
    <row r="125" spans="2:11" ht="12.75">
      <c r="B125" s="9">
        <f t="shared" si="1"/>
        <v>122</v>
      </c>
      <c r="C125" s="10" t="s">
        <v>134</v>
      </c>
      <c r="D125" s="10">
        <v>10349.8</v>
      </c>
      <c r="E125" s="11">
        <v>14.91</v>
      </c>
      <c r="F125" s="12">
        <v>15.81</v>
      </c>
      <c r="G125" s="12">
        <v>15.81</v>
      </c>
      <c r="H125" s="10">
        <v>10349.8</v>
      </c>
      <c r="I125" s="10"/>
      <c r="J125" s="12">
        <v>15.81</v>
      </c>
      <c r="K125" s="11"/>
    </row>
    <row r="126" spans="2:11" ht="12.75">
      <c r="B126" s="9">
        <f t="shared" si="1"/>
        <v>123</v>
      </c>
      <c r="C126" s="10" t="s">
        <v>135</v>
      </c>
      <c r="D126" s="10">
        <v>88</v>
      </c>
      <c r="E126" s="11">
        <v>5.95</v>
      </c>
      <c r="F126" s="12">
        <v>5.95</v>
      </c>
      <c r="G126" s="12">
        <v>5.95</v>
      </c>
      <c r="H126" s="10"/>
      <c r="I126" s="10">
        <v>88</v>
      </c>
      <c r="J126" s="11"/>
      <c r="K126" s="11">
        <v>5.95</v>
      </c>
    </row>
    <row r="127" spans="2:11" ht="12.75">
      <c r="B127" s="9">
        <f t="shared" si="1"/>
        <v>124</v>
      </c>
      <c r="C127" s="10" t="s">
        <v>136</v>
      </c>
      <c r="D127" s="10">
        <v>2633.3</v>
      </c>
      <c r="E127" s="11">
        <v>13.41</v>
      </c>
      <c r="F127" s="12">
        <v>14.22</v>
      </c>
      <c r="G127" s="12">
        <v>14.22</v>
      </c>
      <c r="H127" s="10"/>
      <c r="I127" s="10">
        <v>2633.3</v>
      </c>
      <c r="J127" s="11"/>
      <c r="K127" s="11">
        <v>14.22</v>
      </c>
    </row>
    <row r="128" spans="2:11" ht="12.75">
      <c r="B128" s="9">
        <f t="shared" si="1"/>
        <v>125</v>
      </c>
      <c r="C128" s="10" t="s">
        <v>137</v>
      </c>
      <c r="D128" s="10">
        <v>1348.1</v>
      </c>
      <c r="E128" s="11">
        <v>13.94</v>
      </c>
      <c r="F128" s="12">
        <v>14.78</v>
      </c>
      <c r="G128" s="12">
        <v>14.78</v>
      </c>
      <c r="H128" s="10">
        <v>1348.1</v>
      </c>
      <c r="I128" s="10"/>
      <c r="J128" s="11">
        <v>14.78</v>
      </c>
      <c r="K128" s="11"/>
    </row>
    <row r="129" spans="2:11" ht="12.75">
      <c r="B129" s="9">
        <f t="shared" si="1"/>
        <v>126</v>
      </c>
      <c r="C129" s="10" t="s">
        <v>138</v>
      </c>
      <c r="D129" s="10">
        <v>450</v>
      </c>
      <c r="E129" s="11">
        <v>5.8</v>
      </c>
      <c r="F129" s="12">
        <v>6.15</v>
      </c>
      <c r="G129" s="12">
        <v>6.15</v>
      </c>
      <c r="H129" s="10">
        <v>450</v>
      </c>
      <c r="I129" s="10"/>
      <c r="J129" s="12">
        <v>6.15</v>
      </c>
      <c r="K129" s="11"/>
    </row>
    <row r="130" spans="2:11" ht="12.75">
      <c r="B130" s="9">
        <f t="shared" si="1"/>
        <v>127</v>
      </c>
      <c r="C130" s="10" t="s">
        <v>139</v>
      </c>
      <c r="D130" s="10">
        <v>280.1</v>
      </c>
      <c r="E130" s="11">
        <v>13.85</v>
      </c>
      <c r="F130" s="12">
        <v>14.68</v>
      </c>
      <c r="G130" s="12">
        <v>14.68</v>
      </c>
      <c r="H130" s="10">
        <v>280.1</v>
      </c>
      <c r="I130" s="10"/>
      <c r="J130" s="12">
        <v>14.68</v>
      </c>
      <c r="K130" s="11"/>
    </row>
    <row r="131" spans="2:11" ht="12.75">
      <c r="B131" s="9">
        <f t="shared" si="1"/>
        <v>128</v>
      </c>
      <c r="C131" s="10" t="s">
        <v>140</v>
      </c>
      <c r="D131" s="10">
        <v>268.5</v>
      </c>
      <c r="E131" s="11">
        <v>11.16</v>
      </c>
      <c r="F131" s="12">
        <v>11.16</v>
      </c>
      <c r="G131" s="12">
        <v>11.83</v>
      </c>
      <c r="H131" s="10">
        <v>268.5</v>
      </c>
      <c r="I131" s="10"/>
      <c r="J131" s="12">
        <v>11.83</v>
      </c>
      <c r="K131" s="11"/>
    </row>
    <row r="132" spans="2:11" ht="12.75">
      <c r="B132" s="9">
        <f t="shared" si="1"/>
        <v>129</v>
      </c>
      <c r="C132" s="10" t="s">
        <v>141</v>
      </c>
      <c r="D132" s="10">
        <v>382.1</v>
      </c>
      <c r="E132" s="11">
        <v>8.97</v>
      </c>
      <c r="F132" s="12">
        <v>9.51</v>
      </c>
      <c r="G132" s="12">
        <v>9.51</v>
      </c>
      <c r="H132" s="10">
        <v>382.1</v>
      </c>
      <c r="I132" s="10"/>
      <c r="J132" s="11">
        <v>11.45</v>
      </c>
      <c r="K132" s="11"/>
    </row>
    <row r="133" spans="2:11" ht="12.75">
      <c r="B133" s="9">
        <f aca="true" t="shared" si="2" ref="B133:B138">B132+1</f>
        <v>130</v>
      </c>
      <c r="C133" s="10" t="s">
        <v>142</v>
      </c>
      <c r="D133" s="10">
        <v>3231.1</v>
      </c>
      <c r="E133" s="11">
        <v>11.27</v>
      </c>
      <c r="F133" s="12">
        <v>11.95</v>
      </c>
      <c r="G133" s="12">
        <v>11.95</v>
      </c>
      <c r="H133" s="10">
        <v>3231.1</v>
      </c>
      <c r="I133" s="10"/>
      <c r="J133" s="12">
        <v>11.95</v>
      </c>
      <c r="K133" s="11"/>
    </row>
    <row r="134" spans="2:11" ht="12.75">
      <c r="B134" s="9">
        <f t="shared" si="2"/>
        <v>131</v>
      </c>
      <c r="C134" s="10" t="s">
        <v>143</v>
      </c>
      <c r="D134" s="10">
        <v>2775.7</v>
      </c>
      <c r="E134" s="11"/>
      <c r="F134" s="12">
        <v>11.53</v>
      </c>
      <c r="G134" s="12">
        <v>11.53</v>
      </c>
      <c r="H134" s="10">
        <v>2775.7</v>
      </c>
      <c r="I134" s="10"/>
      <c r="J134" s="12">
        <v>11.53</v>
      </c>
      <c r="K134" s="11"/>
    </row>
    <row r="135" spans="2:11" ht="12.75">
      <c r="B135" s="9">
        <f t="shared" si="2"/>
        <v>132</v>
      </c>
      <c r="C135" s="10" t="s">
        <v>144</v>
      </c>
      <c r="D135" s="10">
        <v>2441.6</v>
      </c>
      <c r="E135" s="11">
        <v>13.81</v>
      </c>
      <c r="F135" s="12">
        <v>13.81</v>
      </c>
      <c r="G135" s="12">
        <v>14.64</v>
      </c>
      <c r="H135" s="10">
        <v>2441.6</v>
      </c>
      <c r="I135" s="10"/>
      <c r="J135" s="12">
        <v>14.64</v>
      </c>
      <c r="K135" s="11"/>
    </row>
    <row r="136" spans="2:11" ht="12.75">
      <c r="B136" s="9">
        <f t="shared" si="2"/>
        <v>133</v>
      </c>
      <c r="C136" s="10" t="s">
        <v>145</v>
      </c>
      <c r="D136" s="10">
        <v>214.7</v>
      </c>
      <c r="E136" s="11">
        <v>13.94</v>
      </c>
      <c r="F136" s="12">
        <v>14.78</v>
      </c>
      <c r="G136" s="12">
        <v>14.78</v>
      </c>
      <c r="H136" s="10">
        <v>214.7</v>
      </c>
      <c r="I136" s="10"/>
      <c r="J136" s="12">
        <v>14.78</v>
      </c>
      <c r="K136" s="11"/>
    </row>
    <row r="137" spans="2:11" ht="12.75">
      <c r="B137" s="9">
        <f t="shared" si="2"/>
        <v>134</v>
      </c>
      <c r="C137" s="10" t="s">
        <v>146</v>
      </c>
      <c r="D137" s="10">
        <v>2660.4</v>
      </c>
      <c r="E137" s="11">
        <v>13.94</v>
      </c>
      <c r="F137" s="12">
        <v>14.78</v>
      </c>
      <c r="G137" s="12">
        <v>14.78</v>
      </c>
      <c r="H137" s="10"/>
      <c r="I137" s="10">
        <v>2660.4</v>
      </c>
      <c r="J137" s="11"/>
      <c r="K137" s="20">
        <v>17.35</v>
      </c>
    </row>
    <row r="138" spans="2:11" ht="12.75">
      <c r="B138" s="9">
        <f t="shared" si="2"/>
        <v>135</v>
      </c>
      <c r="C138" s="10" t="s">
        <v>147</v>
      </c>
      <c r="D138" s="10">
        <v>498.1</v>
      </c>
      <c r="E138" s="11">
        <v>13.59</v>
      </c>
      <c r="F138" s="12">
        <v>13.67</v>
      </c>
      <c r="G138" s="12">
        <v>13.44</v>
      </c>
      <c r="H138" s="10">
        <v>498.1</v>
      </c>
      <c r="I138" s="10"/>
      <c r="J138" s="12">
        <v>13.44</v>
      </c>
      <c r="K138" s="11"/>
    </row>
    <row r="139" spans="2:11" ht="12.75">
      <c r="B139" s="25"/>
      <c r="C139" s="10"/>
      <c r="D139" s="26">
        <f>SUM(D4:D138)</f>
        <v>187699.00000000003</v>
      </c>
      <c r="E139" s="26">
        <f aca="true" t="shared" si="3" ref="E139:I139">SUM(E4:E138)</f>
        <v>1533.36</v>
      </c>
      <c r="F139" s="26">
        <f t="shared" si="3"/>
        <v>1614.4199999999992</v>
      </c>
      <c r="G139" s="26">
        <f t="shared" si="3"/>
        <v>1639.9099999999992</v>
      </c>
      <c r="H139" s="26">
        <f t="shared" si="3"/>
        <v>86635.80000000003</v>
      </c>
      <c r="I139" s="26">
        <f t="shared" si="3"/>
        <v>101069.80000000002</v>
      </c>
      <c r="J139" s="11"/>
      <c r="K139" s="27"/>
    </row>
    <row r="140" ht="12.75">
      <c r="I140" s="1">
        <f>I22+I24+I30+I36+I43+I55+I63+I65+I69+I71+I80+I85+I109+I111+I114+I116+I137</f>
        <v>24219.399999999994</v>
      </c>
    </row>
    <row r="141" spans="2:9" ht="12.75">
      <c r="B141" s="28"/>
      <c r="I141" s="29">
        <f>I139-I140</f>
        <v>76850.40000000002</v>
      </c>
    </row>
  </sheetData>
  <sheetProtection selectLockedCells="1" selectUnlockedCells="1"/>
  <mergeCells count="8"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